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ffice Files nov 12 2016\2016 FILES\"/>
    </mc:Choice>
  </mc:AlternateContent>
  <bookViews>
    <workbookView xWindow="120" yWindow="-45" windowWidth="13305" windowHeight="8010" tabRatio="732" firstSheet="19" activeTab="21"/>
  </bookViews>
  <sheets>
    <sheet name="JAN_F101" sheetId="1" r:id="rId1"/>
    <sheet name="FEB_F101" sheetId="3" r:id="rId2"/>
    <sheet name="as of feb" sheetId="4" r:id="rId3"/>
    <sheet name="MAR_F101" sheetId="6" r:id="rId4"/>
    <sheet name="as of mar" sheetId="5" r:id="rId5"/>
    <sheet name="APR_F101" sheetId="8" r:id="rId6"/>
    <sheet name="MAY_F101" sheetId="9" r:id="rId7"/>
    <sheet name="JUNE_F101" sheetId="10" r:id="rId8"/>
    <sheet name="as of June" sheetId="11" r:id="rId9"/>
    <sheet name="JULY_F101" sheetId="12" r:id="rId10"/>
    <sheet name="AUG_F101" sheetId="13" r:id="rId11"/>
    <sheet name="AUG_FUND 338" sheetId="14" r:id="rId12"/>
    <sheet name="SEPT_F101" sheetId="15" r:id="rId13"/>
    <sheet name="as of SEPT_F101" sheetId="20" state="hidden" r:id="rId14"/>
    <sheet name="SEPT_FUND 338" sheetId="16" r:id="rId15"/>
    <sheet name="OCT_F101" sheetId="17" r:id="rId16"/>
    <sheet name="OCT_FUND 338" sheetId="18" r:id="rId17"/>
    <sheet name="NOV_F101" sheetId="21" r:id="rId18"/>
    <sheet name="NOV_FUND 338" sheetId="22" r:id="rId19"/>
    <sheet name="DEC_F101" sheetId="23" r:id="rId20"/>
    <sheet name="DEC_FUND 338 " sheetId="24" r:id="rId21"/>
    <sheet name="SUMMARY" sheetId="2" r:id="rId22"/>
    <sheet name="Sheet1" sheetId="7" r:id="rId23"/>
  </sheets>
  <externalReferences>
    <externalReference r:id="rId24"/>
  </externalReferences>
  <calcPr calcId="152511"/>
</workbook>
</file>

<file path=xl/calcChain.xml><?xml version="1.0" encoding="utf-8"?>
<calcChain xmlns="http://schemas.openxmlformats.org/spreadsheetml/2006/main">
  <c r="V21" i="2" l="1"/>
  <c r="U50" i="2"/>
  <c r="Q41" i="2"/>
  <c r="Q15" i="2" l="1"/>
  <c r="G62" i="10" l="1"/>
  <c r="F20" i="8"/>
  <c r="AE55" i="3"/>
  <c r="AB55" i="3"/>
  <c r="AA55" i="3"/>
  <c r="T55" i="3"/>
  <c r="Q55" i="3"/>
  <c r="G55" i="3"/>
  <c r="F55" i="3"/>
  <c r="E45" i="2" l="1"/>
  <c r="D45" i="2"/>
  <c r="L37" i="2" l="1"/>
  <c r="D37" i="2"/>
  <c r="C37" i="2"/>
  <c r="D19" i="2"/>
  <c r="U18" i="2"/>
  <c r="L18" i="2"/>
  <c r="D18" i="2"/>
  <c r="C18" i="2"/>
  <c r="G71" i="24"/>
  <c r="G73" i="24"/>
  <c r="G23" i="23"/>
  <c r="G20" i="23"/>
  <c r="F19" i="23" l="1"/>
  <c r="Z62" i="21" l="1"/>
  <c r="N70" i="15"/>
  <c r="AI63" i="23"/>
  <c r="G62" i="24" l="1"/>
  <c r="N72" i="24"/>
  <c r="N70" i="24"/>
  <c r="G69" i="24"/>
  <c r="W61" i="24"/>
  <c r="Q55" i="24"/>
  <c r="I55" i="24"/>
  <c r="G55" i="24"/>
  <c r="F55" i="24"/>
  <c r="AD54" i="24"/>
  <c r="AC54" i="24"/>
  <c r="Q54" i="24"/>
  <c r="I54" i="24"/>
  <c r="G54" i="24"/>
  <c r="F54" i="24"/>
  <c r="AC27" i="24"/>
  <c r="S27" i="24"/>
  <c r="R27" i="24"/>
  <c r="Q27" i="24"/>
  <c r="P27" i="24"/>
  <c r="N27" i="24"/>
  <c r="M27" i="24"/>
  <c r="L27" i="24"/>
  <c r="K27" i="24"/>
  <c r="I27" i="24"/>
  <c r="H27" i="24"/>
  <c r="G27" i="24"/>
  <c r="F27" i="24"/>
  <c r="AD26" i="24"/>
  <c r="AB26" i="24"/>
  <c r="AE26" i="24" s="1"/>
  <c r="AA26" i="24"/>
  <c r="T26" i="24"/>
  <c r="U26" i="24" s="1"/>
  <c r="O26" i="24"/>
  <c r="J26" i="24"/>
  <c r="AD25" i="24"/>
  <c r="AB25" i="24"/>
  <c r="AA25" i="24"/>
  <c r="AE25" i="24" s="1"/>
  <c r="U25" i="24"/>
  <c r="T25" i="24"/>
  <c r="O25" i="24"/>
  <c r="J25" i="24"/>
  <c r="V25" i="24" s="1"/>
  <c r="AE24" i="24"/>
  <c r="AD24" i="24"/>
  <c r="AB24" i="24"/>
  <c r="AA24" i="24"/>
  <c r="T24" i="24"/>
  <c r="O24" i="24"/>
  <c r="U24" i="24" s="1"/>
  <c r="J24" i="24"/>
  <c r="V24" i="24" s="1"/>
  <c r="AD23" i="24"/>
  <c r="AB23" i="24"/>
  <c r="AA23" i="24"/>
  <c r="AE23" i="24" s="1"/>
  <c r="J64" i="24" s="1"/>
  <c r="N64" i="24" s="1"/>
  <c r="T23" i="24"/>
  <c r="O23" i="24"/>
  <c r="U23" i="24" s="1"/>
  <c r="J23" i="24"/>
  <c r="AD22" i="24"/>
  <c r="AB22" i="24"/>
  <c r="AA22" i="24"/>
  <c r="AE22" i="24" s="1"/>
  <c r="U22" i="24"/>
  <c r="T22" i="24"/>
  <c r="O22" i="24"/>
  <c r="O27" i="24" s="1"/>
  <c r="J22" i="24"/>
  <c r="V22" i="24" s="1"/>
  <c r="AE21" i="24"/>
  <c r="AD21" i="24"/>
  <c r="AB21" i="24"/>
  <c r="AA21" i="24"/>
  <c r="T21" i="24"/>
  <c r="O21" i="24"/>
  <c r="U21" i="24" s="1"/>
  <c r="J21" i="24"/>
  <c r="V21" i="24" s="1"/>
  <c r="AD20" i="24"/>
  <c r="AD55" i="24" s="1"/>
  <c r="AB20" i="24"/>
  <c r="AB27" i="24" s="1"/>
  <c r="AA20" i="24"/>
  <c r="AA55" i="24" s="1"/>
  <c r="T20" i="24"/>
  <c r="T55" i="24" s="1"/>
  <c r="O20" i="24"/>
  <c r="J20" i="24"/>
  <c r="J54" i="24" s="1"/>
  <c r="AD19" i="24"/>
  <c r="AB19" i="24"/>
  <c r="AA19" i="24"/>
  <c r="AE19" i="24" s="1"/>
  <c r="U19" i="24"/>
  <c r="T19" i="24"/>
  <c r="O19" i="24"/>
  <c r="J19" i="24"/>
  <c r="V19" i="24" s="1"/>
  <c r="F23" i="23"/>
  <c r="F21" i="23"/>
  <c r="Z61" i="24" l="1"/>
  <c r="J62" i="24"/>
  <c r="AC61" i="24"/>
  <c r="W63" i="24"/>
  <c r="V23" i="24"/>
  <c r="V26" i="24"/>
  <c r="AE20" i="24"/>
  <c r="Z62" i="24" s="1"/>
  <c r="AC62" i="24" s="1"/>
  <c r="J27" i="24"/>
  <c r="AD27" i="24"/>
  <c r="AA54" i="24"/>
  <c r="J55" i="24"/>
  <c r="AA27" i="24"/>
  <c r="AB54" i="24"/>
  <c r="AB55" i="24"/>
  <c r="U20" i="24"/>
  <c r="T27" i="24"/>
  <c r="U55" i="24" l="1"/>
  <c r="U27" i="24"/>
  <c r="AC63" i="24"/>
  <c r="AE27" i="24"/>
  <c r="AE54" i="24"/>
  <c r="AH20" i="24"/>
  <c r="AH22" i="24" s="1"/>
  <c r="AE55" i="24"/>
  <c r="J69" i="24"/>
  <c r="N62" i="24"/>
  <c r="V20" i="24"/>
  <c r="V27" i="24" s="1"/>
  <c r="Z63" i="24"/>
  <c r="N69" i="24" l="1"/>
  <c r="AH27" i="24"/>
  <c r="J71" i="24"/>
  <c r="N71" i="24" s="1"/>
  <c r="J73" i="24" l="1"/>
  <c r="N73" i="24" s="1"/>
  <c r="G70" i="23"/>
  <c r="G64" i="23"/>
  <c r="N72" i="23" l="1"/>
  <c r="N70" i="23"/>
  <c r="I55" i="23"/>
  <c r="F55" i="23"/>
  <c r="AC54" i="23"/>
  <c r="I54" i="23"/>
  <c r="F54" i="23"/>
  <c r="AC27" i="23"/>
  <c r="S27" i="23"/>
  <c r="R27" i="23"/>
  <c r="P27" i="23"/>
  <c r="N27" i="23"/>
  <c r="M27" i="23"/>
  <c r="L27" i="23"/>
  <c r="K27" i="23"/>
  <c r="I27" i="23"/>
  <c r="H27" i="23"/>
  <c r="F27" i="23"/>
  <c r="AE26" i="23"/>
  <c r="AD26" i="23"/>
  <c r="AB26" i="23"/>
  <c r="AA26" i="23"/>
  <c r="T26" i="23"/>
  <c r="O26" i="23"/>
  <c r="U26" i="23" s="1"/>
  <c r="J26" i="23"/>
  <c r="V26" i="23" s="1"/>
  <c r="AD25" i="23"/>
  <c r="AB25" i="23"/>
  <c r="AA25" i="23"/>
  <c r="AE25" i="23" s="1"/>
  <c r="T25" i="23"/>
  <c r="O25" i="23"/>
  <c r="U25" i="23" s="1"/>
  <c r="J25" i="23"/>
  <c r="V25" i="23" s="1"/>
  <c r="AD24" i="23"/>
  <c r="AB24" i="23"/>
  <c r="AE24" i="23" s="1"/>
  <c r="AA24" i="23"/>
  <c r="T24" i="23"/>
  <c r="U24" i="23" s="1"/>
  <c r="O24" i="23"/>
  <c r="J24" i="23"/>
  <c r="V24" i="23" s="1"/>
  <c r="AD23" i="23"/>
  <c r="AA23" i="23"/>
  <c r="T23" i="23"/>
  <c r="U23" i="23" s="1"/>
  <c r="O23" i="23"/>
  <c r="AB23" i="23"/>
  <c r="AD22" i="23"/>
  <c r="AB22" i="23"/>
  <c r="AA22" i="23"/>
  <c r="T22" i="23"/>
  <c r="U22" i="23" s="1"/>
  <c r="O22" i="23"/>
  <c r="J22" i="23"/>
  <c r="V22" i="23" s="1"/>
  <c r="AD21" i="23"/>
  <c r="AD27" i="23" s="1"/>
  <c r="AB21" i="23"/>
  <c r="AA21" i="23"/>
  <c r="U21" i="23"/>
  <c r="T21" i="23"/>
  <c r="O21" i="23"/>
  <c r="O27" i="23" s="1"/>
  <c r="J21" i="23"/>
  <c r="AD20" i="23"/>
  <c r="AD55" i="23" s="1"/>
  <c r="AA20" i="23"/>
  <c r="Q55" i="23"/>
  <c r="O20" i="23"/>
  <c r="G55" i="23"/>
  <c r="AD19" i="23"/>
  <c r="AB19" i="23"/>
  <c r="AA19" i="23"/>
  <c r="AE19" i="23" s="1"/>
  <c r="Z61" i="23" s="1"/>
  <c r="T19" i="23"/>
  <c r="O19" i="23"/>
  <c r="U19" i="23" s="1"/>
  <c r="J19" i="23"/>
  <c r="V19" i="23" s="1"/>
  <c r="AE23" i="23" l="1"/>
  <c r="J64" i="23" s="1"/>
  <c r="N64" i="23" s="1"/>
  <c r="V21" i="23"/>
  <c r="AE22" i="23"/>
  <c r="Q27" i="23"/>
  <c r="Q54" i="23"/>
  <c r="AD54" i="23"/>
  <c r="T20" i="23"/>
  <c r="AB20" i="23"/>
  <c r="AE21" i="23"/>
  <c r="J23" i="23"/>
  <c r="V23" i="23" s="1"/>
  <c r="G54" i="23"/>
  <c r="AA54" i="23"/>
  <c r="AA55" i="23"/>
  <c r="J20" i="23"/>
  <c r="G27" i="23"/>
  <c r="AA27" i="23"/>
  <c r="J62" i="23"/>
  <c r="AG56" i="21"/>
  <c r="J69" i="23" l="1"/>
  <c r="AB27" i="23"/>
  <c r="AB55" i="23"/>
  <c r="AB54" i="23"/>
  <c r="J54" i="23"/>
  <c r="J55" i="23"/>
  <c r="J27" i="23"/>
  <c r="T55" i="23"/>
  <c r="T27" i="23"/>
  <c r="U20" i="23"/>
  <c r="AE20" i="23"/>
  <c r="AE27" i="23" l="1"/>
  <c r="AE54" i="23"/>
  <c r="AE55" i="23"/>
  <c r="AG57" i="23" s="1"/>
  <c r="AG61" i="23" s="1"/>
  <c r="AH20" i="23"/>
  <c r="AH22" i="23" s="1"/>
  <c r="U55" i="23"/>
  <c r="U27" i="23"/>
  <c r="Z62" i="23"/>
  <c r="V20" i="23"/>
  <c r="V27" i="23" s="1"/>
  <c r="J71" i="21"/>
  <c r="S41" i="2"/>
  <c r="S39" i="2"/>
  <c r="S21" i="2"/>
  <c r="G23" i="21"/>
  <c r="G20" i="21"/>
  <c r="J71" i="23" l="1"/>
  <c r="AH27" i="23"/>
  <c r="Z63" i="23"/>
  <c r="D35" i="2"/>
  <c r="J73" i="23" l="1"/>
  <c r="Q20" i="21"/>
  <c r="L35" i="2" l="1"/>
  <c r="C35" i="2"/>
  <c r="D17" i="2"/>
  <c r="C16" i="2"/>
  <c r="G62" i="22"/>
  <c r="G69" i="22"/>
  <c r="G73" i="22" s="1"/>
  <c r="N72" i="22"/>
  <c r="N70" i="22"/>
  <c r="T55" i="22"/>
  <c r="Q55" i="22"/>
  <c r="I55" i="22"/>
  <c r="G55" i="22"/>
  <c r="F55" i="22"/>
  <c r="AC54" i="22"/>
  <c r="Q54" i="22"/>
  <c r="I54" i="22"/>
  <c r="G54" i="22"/>
  <c r="F54" i="22"/>
  <c r="AC27" i="22"/>
  <c r="S27" i="22"/>
  <c r="R27" i="22"/>
  <c r="Q27" i="22"/>
  <c r="P27" i="22"/>
  <c r="N27" i="22"/>
  <c r="M27" i="22"/>
  <c r="L27" i="22"/>
  <c r="K27" i="22"/>
  <c r="I27" i="22"/>
  <c r="H27" i="22"/>
  <c r="G27" i="22"/>
  <c r="F27" i="22"/>
  <c r="AD26" i="22"/>
  <c r="AE26" i="22" s="1"/>
  <c r="AB26" i="22"/>
  <c r="AA26" i="22"/>
  <c r="U26" i="22"/>
  <c r="T26" i="22"/>
  <c r="O26" i="22"/>
  <c r="J26" i="22"/>
  <c r="V26" i="22" s="1"/>
  <c r="AE25" i="22"/>
  <c r="AD25" i="22"/>
  <c r="AB25" i="22"/>
  <c r="AA25" i="22"/>
  <c r="T25" i="22"/>
  <c r="O25" i="22"/>
  <c r="U25" i="22" s="1"/>
  <c r="J25" i="22"/>
  <c r="AD24" i="22"/>
  <c r="AB24" i="22"/>
  <c r="AA24" i="22"/>
  <c r="AE24" i="22" s="1"/>
  <c r="T24" i="22"/>
  <c r="O24" i="22"/>
  <c r="U24" i="22" s="1"/>
  <c r="J24" i="22"/>
  <c r="V24" i="22" s="1"/>
  <c r="AD23" i="22"/>
  <c r="AB23" i="22"/>
  <c r="AE23" i="22" s="1"/>
  <c r="J64" i="22" s="1"/>
  <c r="N64" i="22" s="1"/>
  <c r="AA23" i="22"/>
  <c r="T23" i="22"/>
  <c r="U23" i="22" s="1"/>
  <c r="O23" i="22"/>
  <c r="J23" i="22"/>
  <c r="AE22" i="22"/>
  <c r="AD22" i="22"/>
  <c r="AB22" i="22"/>
  <c r="AA22" i="22"/>
  <c r="T22" i="22"/>
  <c r="O22" i="22"/>
  <c r="U22" i="22" s="1"/>
  <c r="J22" i="22"/>
  <c r="AD21" i="22"/>
  <c r="AB21" i="22"/>
  <c r="AA21" i="22"/>
  <c r="T21" i="22"/>
  <c r="O21" i="22"/>
  <c r="U21" i="22" s="1"/>
  <c r="J21" i="22"/>
  <c r="V21" i="22" s="1"/>
  <c r="AD20" i="22"/>
  <c r="AD27" i="22" s="1"/>
  <c r="AB20" i="22"/>
  <c r="AA20" i="22"/>
  <c r="AA27" i="22" s="1"/>
  <c r="U20" i="22"/>
  <c r="U55" i="22" s="1"/>
  <c r="T20" i="22"/>
  <c r="O20" i="22"/>
  <c r="O27" i="22" s="1"/>
  <c r="J20" i="22"/>
  <c r="AE19" i="22"/>
  <c r="Z61" i="22" s="1"/>
  <c r="AD19" i="22"/>
  <c r="AB19" i="22"/>
  <c r="AA19" i="22"/>
  <c r="T19" i="22"/>
  <c r="O19" i="22"/>
  <c r="U19" i="22" s="1"/>
  <c r="J19" i="22"/>
  <c r="V19" i="22" s="1"/>
  <c r="W61" i="22" l="1"/>
  <c r="W63" i="22" s="1"/>
  <c r="J55" i="22"/>
  <c r="AB55" i="22"/>
  <c r="AE21" i="22"/>
  <c r="J54" i="22"/>
  <c r="V23" i="22"/>
  <c r="V25" i="22"/>
  <c r="V22" i="22"/>
  <c r="T27" i="22"/>
  <c r="AB27" i="22"/>
  <c r="AD55" i="22"/>
  <c r="V20" i="22"/>
  <c r="V27" i="22" s="1"/>
  <c r="AE20" i="22"/>
  <c r="U27" i="22"/>
  <c r="AD54" i="22"/>
  <c r="J62" i="22"/>
  <c r="J27" i="22"/>
  <c r="AA54" i="22"/>
  <c r="AA55" i="22"/>
  <c r="AB54" i="22"/>
  <c r="AC61" i="22" l="1"/>
  <c r="Z62" i="22"/>
  <c r="AC62" i="22" s="1"/>
  <c r="AE27" i="22"/>
  <c r="AE54" i="22"/>
  <c r="AH20" i="22"/>
  <c r="AH22" i="22" s="1"/>
  <c r="AE55" i="22"/>
  <c r="Z63" i="22"/>
  <c r="J69" i="22"/>
  <c r="N62" i="22"/>
  <c r="AC63" i="22" l="1"/>
  <c r="N69" i="22"/>
  <c r="J71" i="22"/>
  <c r="N71" i="22" s="1"/>
  <c r="AH27" i="22"/>
  <c r="J73" i="22" l="1"/>
  <c r="N73" i="22" s="1"/>
  <c r="F19" i="21" l="1"/>
  <c r="G70" i="21"/>
  <c r="G64" i="21"/>
  <c r="N72" i="21"/>
  <c r="N70" i="21"/>
  <c r="Q55" i="21"/>
  <c r="L16" i="2" s="1"/>
  <c r="I55" i="21"/>
  <c r="G55" i="21"/>
  <c r="D16" i="2" s="1"/>
  <c r="F55" i="21"/>
  <c r="AD54" i="21"/>
  <c r="AC54" i="21"/>
  <c r="Q54" i="21"/>
  <c r="I54" i="21"/>
  <c r="G54" i="21"/>
  <c r="F54" i="21"/>
  <c r="AC27" i="21"/>
  <c r="S27" i="21"/>
  <c r="R27" i="21"/>
  <c r="Q27" i="21"/>
  <c r="P27" i="21"/>
  <c r="N27" i="21"/>
  <c r="M27" i="21"/>
  <c r="L27" i="21"/>
  <c r="K27" i="21"/>
  <c r="I27" i="21"/>
  <c r="H27" i="21"/>
  <c r="G27" i="21"/>
  <c r="F27" i="21"/>
  <c r="AE26" i="21"/>
  <c r="AD26" i="21"/>
  <c r="AB26" i="21"/>
  <c r="AA26" i="21"/>
  <c r="T26" i="21"/>
  <c r="O26" i="21"/>
  <c r="U26" i="21" s="1"/>
  <c r="J26" i="21"/>
  <c r="AD25" i="21"/>
  <c r="AB25" i="21"/>
  <c r="AA25" i="21"/>
  <c r="AE25" i="21" s="1"/>
  <c r="T25" i="21"/>
  <c r="O25" i="21"/>
  <c r="U25" i="21" s="1"/>
  <c r="J25" i="21"/>
  <c r="V25" i="21" s="1"/>
  <c r="AD24" i="21"/>
  <c r="AB24" i="21"/>
  <c r="AE24" i="21" s="1"/>
  <c r="AA24" i="21"/>
  <c r="T24" i="21"/>
  <c r="U24" i="21" s="1"/>
  <c r="O24" i="21"/>
  <c r="J24" i="21"/>
  <c r="AD23" i="21"/>
  <c r="AB23" i="21"/>
  <c r="AA23" i="21"/>
  <c r="U23" i="21"/>
  <c r="T23" i="21"/>
  <c r="O23" i="21"/>
  <c r="J23" i="21"/>
  <c r="AD22" i="21"/>
  <c r="AB22" i="21"/>
  <c r="AA22" i="21"/>
  <c r="AE22" i="21" s="1"/>
  <c r="T22" i="21"/>
  <c r="O22" i="21"/>
  <c r="U22" i="21" s="1"/>
  <c r="J22" i="21"/>
  <c r="AD21" i="21"/>
  <c r="AD27" i="21" s="1"/>
  <c r="AB21" i="21"/>
  <c r="AA21" i="21"/>
  <c r="T21" i="21"/>
  <c r="U21" i="21" s="1"/>
  <c r="O21" i="21"/>
  <c r="J21" i="21"/>
  <c r="AD20" i="21"/>
  <c r="AD55" i="21" s="1"/>
  <c r="AB20" i="21"/>
  <c r="AA20" i="21"/>
  <c r="T20" i="21"/>
  <c r="O20" i="21"/>
  <c r="U20" i="21" s="1"/>
  <c r="J20" i="21"/>
  <c r="T19" i="21"/>
  <c r="O19" i="21"/>
  <c r="U19" i="21" s="1"/>
  <c r="AD19" i="21"/>
  <c r="AB19" i="21"/>
  <c r="J19" i="21"/>
  <c r="V19" i="21" s="1"/>
  <c r="T55" i="21" l="1"/>
  <c r="V21" i="21"/>
  <c r="AE21" i="21"/>
  <c r="AA27" i="21"/>
  <c r="V23" i="21"/>
  <c r="V22" i="21"/>
  <c r="J54" i="21"/>
  <c r="AE23" i="21"/>
  <c r="J64" i="21" s="1"/>
  <c r="N64" i="21" s="1"/>
  <c r="AB27" i="21"/>
  <c r="AE20" i="21"/>
  <c r="U55" i="21"/>
  <c r="U27" i="21"/>
  <c r="V24" i="21"/>
  <c r="V26" i="21"/>
  <c r="AA19" i="21"/>
  <c r="AE19" i="21" s="1"/>
  <c r="V20" i="21"/>
  <c r="J27" i="21"/>
  <c r="AA54" i="21"/>
  <c r="J55" i="21"/>
  <c r="AA55" i="21"/>
  <c r="O27" i="21"/>
  <c r="AB54" i="21"/>
  <c r="AB55" i="21"/>
  <c r="T27" i="21"/>
  <c r="AE50" i="20"/>
  <c r="AB50" i="20"/>
  <c r="AA50" i="20"/>
  <c r="AA41" i="20"/>
  <c r="AB40" i="20"/>
  <c r="AA40" i="20"/>
  <c r="AA48" i="20"/>
  <c r="AE48" i="20"/>
  <c r="AE23" i="20"/>
  <c r="AE21" i="20"/>
  <c r="AE20" i="20"/>
  <c r="AD39" i="20"/>
  <c r="AD48" i="20"/>
  <c r="AB48" i="20"/>
  <c r="Q50" i="20"/>
  <c r="Q49" i="20"/>
  <c r="Q48" i="20"/>
  <c r="I49" i="20"/>
  <c r="J49" i="20" s="1"/>
  <c r="I48" i="20"/>
  <c r="J48" i="20" s="1"/>
  <c r="J50" i="20"/>
  <c r="G49" i="20"/>
  <c r="F49" i="20"/>
  <c r="G48" i="20"/>
  <c r="F48" i="20"/>
  <c r="AB49" i="20"/>
  <c r="AE49" i="20" s="1"/>
  <c r="AA49" i="20"/>
  <c r="T50" i="20"/>
  <c r="N50" i="20"/>
  <c r="I50" i="20"/>
  <c r="G50" i="20"/>
  <c r="F50" i="20"/>
  <c r="AE40" i="20"/>
  <c r="AE31" i="20"/>
  <c r="AE30" i="20"/>
  <c r="AD41" i="20"/>
  <c r="Z62" i="20"/>
  <c r="Z61" i="20"/>
  <c r="J71" i="20"/>
  <c r="J62" i="20"/>
  <c r="J64" i="20"/>
  <c r="G64" i="20"/>
  <c r="J70" i="20"/>
  <c r="G70" i="20"/>
  <c r="A58" i="20"/>
  <c r="C58" i="20"/>
  <c r="AH58" i="20"/>
  <c r="AK58" i="20"/>
  <c r="AL58" i="20"/>
  <c r="AM58" i="20"/>
  <c r="AN58" i="20"/>
  <c r="AO58" i="20"/>
  <c r="AP58" i="20"/>
  <c r="AQ58" i="20"/>
  <c r="AR58" i="20"/>
  <c r="AS58" i="20"/>
  <c r="AT58" i="20"/>
  <c r="AU58" i="20"/>
  <c r="AV58" i="20"/>
  <c r="AW58" i="20"/>
  <c r="AX58" i="20"/>
  <c r="AY58" i="20"/>
  <c r="AZ58" i="20"/>
  <c r="BA58" i="20"/>
  <c r="BB58" i="20"/>
  <c r="BC58" i="20"/>
  <c r="BD58" i="20"/>
  <c r="BE58" i="20"/>
  <c r="BF58" i="20"/>
  <c r="BG58" i="20"/>
  <c r="BH58" i="20"/>
  <c r="BI58" i="20"/>
  <c r="BJ58" i="20"/>
  <c r="BK58" i="20"/>
  <c r="BL58" i="20"/>
  <c r="BM58" i="20"/>
  <c r="BN58" i="20"/>
  <c r="BO58" i="20"/>
  <c r="BP58" i="20"/>
  <c r="BQ58" i="20"/>
  <c r="BR58" i="20"/>
  <c r="BS58" i="20"/>
  <c r="BT58" i="20"/>
  <c r="BU58" i="20"/>
  <c r="BV58" i="20"/>
  <c r="BW58" i="20"/>
  <c r="BX58" i="20"/>
  <c r="BY58" i="20"/>
  <c r="BZ58" i="20"/>
  <c r="CA58" i="20"/>
  <c r="CB58" i="20"/>
  <c r="CC58" i="20"/>
  <c r="CD58" i="20"/>
  <c r="CE58" i="20"/>
  <c r="CF58" i="20"/>
  <c r="CG58" i="20"/>
  <c r="CH58" i="20"/>
  <c r="CI58" i="20"/>
  <c r="CJ58" i="20"/>
  <c r="CK58" i="20"/>
  <c r="CL58" i="20"/>
  <c r="CM58" i="20"/>
  <c r="CN58" i="20"/>
  <c r="CO58" i="20"/>
  <c r="CP58" i="20"/>
  <c r="CQ58" i="20"/>
  <c r="CR58" i="20"/>
  <c r="CS58" i="20"/>
  <c r="CT58" i="20"/>
  <c r="CU58" i="20"/>
  <c r="CV58" i="20"/>
  <c r="CW58" i="20"/>
  <c r="CX58" i="20"/>
  <c r="CY58" i="20"/>
  <c r="CZ58" i="20"/>
  <c r="DA58" i="20"/>
  <c r="DB58" i="20"/>
  <c r="DC58" i="20"/>
  <c r="DD58" i="20"/>
  <c r="DE58" i="20"/>
  <c r="DF58" i="20"/>
  <c r="DG58" i="20"/>
  <c r="DH58" i="20"/>
  <c r="DI58" i="20"/>
  <c r="DJ58" i="20"/>
  <c r="DK58" i="20"/>
  <c r="DL58" i="20"/>
  <c r="DM58" i="20"/>
  <c r="DN58" i="20"/>
  <c r="DO58" i="20"/>
  <c r="DP58" i="20"/>
  <c r="DQ58" i="20"/>
  <c r="DR58" i="20"/>
  <c r="DS58" i="20"/>
  <c r="DT58" i="20"/>
  <c r="DU58" i="20"/>
  <c r="DV58" i="20"/>
  <c r="DW58" i="20"/>
  <c r="DX58" i="20"/>
  <c r="DY58" i="20"/>
  <c r="DZ58" i="20"/>
  <c r="EA58" i="20"/>
  <c r="EB58" i="20"/>
  <c r="EC58" i="20"/>
  <c r="ED58" i="20"/>
  <c r="EE58" i="20"/>
  <c r="EF58" i="20"/>
  <c r="EG58" i="20"/>
  <c r="EH58" i="20"/>
  <c r="EI58" i="20"/>
  <c r="EJ58" i="20"/>
  <c r="EK58" i="20"/>
  <c r="EL58" i="20"/>
  <c r="EM58" i="20"/>
  <c r="EN58" i="20"/>
  <c r="EO58" i="20"/>
  <c r="EP58" i="20"/>
  <c r="EQ58" i="20"/>
  <c r="ER58" i="20"/>
  <c r="ES58" i="20"/>
  <c r="ET58" i="20"/>
  <c r="EU58" i="20"/>
  <c r="EV58" i="20"/>
  <c r="EW58" i="20"/>
  <c r="EX58" i="20"/>
  <c r="EY58" i="20"/>
  <c r="EZ58" i="20"/>
  <c r="FA58" i="20"/>
  <c r="FB58" i="20"/>
  <c r="FC58" i="20"/>
  <c r="FD58" i="20"/>
  <c r="FE58" i="20"/>
  <c r="FF58" i="20"/>
  <c r="FG58" i="20"/>
  <c r="FH58" i="20"/>
  <c r="FI58" i="20"/>
  <c r="FJ58" i="20"/>
  <c r="FK58" i="20"/>
  <c r="FL58" i="20"/>
  <c r="FM58" i="20"/>
  <c r="FN58" i="20"/>
  <c r="FO58" i="20"/>
  <c r="FP58" i="20"/>
  <c r="FQ58" i="20"/>
  <c r="FR58" i="20"/>
  <c r="FS58" i="20"/>
  <c r="FT58" i="20"/>
  <c r="FU58" i="20"/>
  <c r="FV58" i="20"/>
  <c r="FW58" i="20"/>
  <c r="FX58" i="20"/>
  <c r="FY58" i="20"/>
  <c r="FZ58" i="20"/>
  <c r="GA58" i="20"/>
  <c r="GB58" i="20"/>
  <c r="GC58" i="20"/>
  <c r="GD58" i="20"/>
  <c r="GE58" i="20"/>
  <c r="GF58" i="20"/>
  <c r="GG58" i="20"/>
  <c r="GH58" i="20"/>
  <c r="GI58" i="20"/>
  <c r="GJ58" i="20"/>
  <c r="GK58" i="20"/>
  <c r="GL58" i="20"/>
  <c r="GM58" i="20"/>
  <c r="GN58" i="20"/>
  <c r="GO58" i="20"/>
  <c r="GP58" i="20"/>
  <c r="GQ58" i="20"/>
  <c r="GR58" i="20"/>
  <c r="GS58" i="20"/>
  <c r="GT58" i="20"/>
  <c r="GU58" i="20"/>
  <c r="GV58" i="20"/>
  <c r="GW58" i="20"/>
  <c r="GX58" i="20"/>
  <c r="GY58" i="20"/>
  <c r="GZ58" i="20"/>
  <c r="HA58" i="20"/>
  <c r="HB58" i="20"/>
  <c r="HC58" i="20"/>
  <c r="HD58" i="20"/>
  <c r="HE58" i="20"/>
  <c r="HF58" i="20"/>
  <c r="HG58" i="20"/>
  <c r="HH58" i="20"/>
  <c r="HI58" i="20"/>
  <c r="HJ58" i="20"/>
  <c r="HK58" i="20"/>
  <c r="HL58" i="20"/>
  <c r="HM58" i="20"/>
  <c r="HN58" i="20"/>
  <c r="HO58" i="20"/>
  <c r="HP58" i="20"/>
  <c r="HQ58" i="20"/>
  <c r="HR58" i="20"/>
  <c r="HS58" i="20"/>
  <c r="HT58" i="20"/>
  <c r="HU58" i="20"/>
  <c r="HV58" i="20"/>
  <c r="HW58" i="20"/>
  <c r="HX58" i="20"/>
  <c r="HY58" i="20"/>
  <c r="HZ58" i="20"/>
  <c r="IA58" i="20"/>
  <c r="IB58" i="20"/>
  <c r="IC58" i="20"/>
  <c r="ID58" i="20"/>
  <c r="IE58" i="20"/>
  <c r="IF58" i="20"/>
  <c r="IG58" i="20"/>
  <c r="IH58" i="20"/>
  <c r="II58" i="20"/>
  <c r="IJ58" i="20"/>
  <c r="IK58" i="20"/>
  <c r="IL58" i="20"/>
  <c r="IM58" i="20"/>
  <c r="IN58" i="20"/>
  <c r="IO58" i="20"/>
  <c r="IP58" i="20"/>
  <c r="IQ58" i="20"/>
  <c r="IR58" i="20"/>
  <c r="IS58" i="20"/>
  <c r="IT58" i="20"/>
  <c r="IU58" i="20"/>
  <c r="IV58" i="20"/>
  <c r="IW58" i="20"/>
  <c r="IX58" i="20"/>
  <c r="IY58" i="20"/>
  <c r="IZ58" i="20"/>
  <c r="JA58" i="20"/>
  <c r="JB58" i="20"/>
  <c r="JC58" i="20"/>
  <c r="JD58" i="20"/>
  <c r="JE58" i="20"/>
  <c r="JF58" i="20"/>
  <c r="JG58" i="20"/>
  <c r="JH58" i="20"/>
  <c r="JI58" i="20"/>
  <c r="JJ58" i="20"/>
  <c r="JK58" i="20"/>
  <c r="JL58" i="20"/>
  <c r="JM58" i="20"/>
  <c r="JN58" i="20"/>
  <c r="JO58" i="20"/>
  <c r="JP58" i="20"/>
  <c r="JQ58" i="20"/>
  <c r="JR58" i="20"/>
  <c r="JS58" i="20"/>
  <c r="JT58" i="20"/>
  <c r="JU58" i="20"/>
  <c r="JV58" i="20"/>
  <c r="JW58" i="20"/>
  <c r="JX58" i="20"/>
  <c r="JY58" i="20"/>
  <c r="JZ58" i="20"/>
  <c r="KA58" i="20"/>
  <c r="KB58" i="20"/>
  <c r="KC58" i="20"/>
  <c r="KD58" i="20"/>
  <c r="KE58" i="20"/>
  <c r="KF58" i="20"/>
  <c r="KG58" i="20"/>
  <c r="KH58" i="20"/>
  <c r="KI58" i="20"/>
  <c r="KJ58" i="20"/>
  <c r="KK58" i="20"/>
  <c r="KL58" i="20"/>
  <c r="KM58" i="20"/>
  <c r="KN58" i="20"/>
  <c r="KO58" i="20"/>
  <c r="KP58" i="20"/>
  <c r="KQ58" i="20"/>
  <c r="KR58" i="20"/>
  <c r="KS58" i="20"/>
  <c r="KT58" i="20"/>
  <c r="KU58" i="20"/>
  <c r="KV58" i="20"/>
  <c r="KW58" i="20"/>
  <c r="KX58" i="20"/>
  <c r="KY58" i="20"/>
  <c r="KZ58" i="20"/>
  <c r="LA58" i="20"/>
  <c r="LB58" i="20"/>
  <c r="LC58" i="20"/>
  <c r="LD58" i="20"/>
  <c r="LE58" i="20"/>
  <c r="LF58" i="20"/>
  <c r="LG58" i="20"/>
  <c r="LH58" i="20"/>
  <c r="LI58" i="20"/>
  <c r="LJ58" i="20"/>
  <c r="LK58" i="20"/>
  <c r="LL58" i="20"/>
  <c r="LM58" i="20"/>
  <c r="LN58" i="20"/>
  <c r="LO58" i="20"/>
  <c r="LP58" i="20"/>
  <c r="LQ58" i="20"/>
  <c r="LR58" i="20"/>
  <c r="LS58" i="20"/>
  <c r="LT58" i="20"/>
  <c r="LU58" i="20"/>
  <c r="LV58" i="20"/>
  <c r="LW58" i="20"/>
  <c r="LX58" i="20"/>
  <c r="LY58" i="20"/>
  <c r="LZ58" i="20"/>
  <c r="MA58" i="20"/>
  <c r="MB58" i="20"/>
  <c r="MC58" i="20"/>
  <c r="MD58" i="20"/>
  <c r="ME58" i="20"/>
  <c r="MF58" i="20"/>
  <c r="MG58" i="20"/>
  <c r="MH58" i="20"/>
  <c r="MI58" i="20"/>
  <c r="MJ58" i="20"/>
  <c r="MK58" i="20"/>
  <c r="ML58" i="20"/>
  <c r="MM58" i="20"/>
  <c r="MN58" i="20"/>
  <c r="MO58" i="20"/>
  <c r="MP58" i="20"/>
  <c r="MQ58" i="20"/>
  <c r="MR58" i="20"/>
  <c r="MS58" i="20"/>
  <c r="MT58" i="20"/>
  <c r="MU58" i="20"/>
  <c r="MV58" i="20"/>
  <c r="MW58" i="20"/>
  <c r="MX58" i="20"/>
  <c r="MY58" i="20"/>
  <c r="MZ58" i="20"/>
  <c r="NA58" i="20"/>
  <c r="NB58" i="20"/>
  <c r="NC58" i="20"/>
  <c r="ND58" i="20"/>
  <c r="NE58" i="20"/>
  <c r="NF58" i="20"/>
  <c r="NG58" i="20"/>
  <c r="NH58" i="20"/>
  <c r="NI58" i="20"/>
  <c r="NJ58" i="20"/>
  <c r="NK58" i="20"/>
  <c r="NL58" i="20"/>
  <c r="NM58" i="20"/>
  <c r="NN58" i="20"/>
  <c r="NO58" i="20"/>
  <c r="NP58" i="20"/>
  <c r="NQ58" i="20"/>
  <c r="NR58" i="20"/>
  <c r="NS58" i="20"/>
  <c r="NT58" i="20"/>
  <c r="NU58" i="20"/>
  <c r="NV58" i="20"/>
  <c r="NW58" i="20"/>
  <c r="NX58" i="20"/>
  <c r="NY58" i="20"/>
  <c r="NZ58" i="20"/>
  <c r="OA58" i="20"/>
  <c r="OB58" i="20"/>
  <c r="OC58" i="20"/>
  <c r="OD58" i="20"/>
  <c r="OE58" i="20"/>
  <c r="OF58" i="20"/>
  <c r="OG58" i="20"/>
  <c r="OH58" i="20"/>
  <c r="OI58" i="20"/>
  <c r="OJ58" i="20"/>
  <c r="OK58" i="20"/>
  <c r="OL58" i="20"/>
  <c r="OM58" i="20"/>
  <c r="ON58" i="20"/>
  <c r="OO58" i="20"/>
  <c r="OP58" i="20"/>
  <c r="OQ58" i="20"/>
  <c r="OR58" i="20"/>
  <c r="OS58" i="20"/>
  <c r="OT58" i="20"/>
  <c r="OU58" i="20"/>
  <c r="OV58" i="20"/>
  <c r="OW58" i="20"/>
  <c r="OX58" i="20"/>
  <c r="OY58" i="20"/>
  <c r="OZ58" i="20"/>
  <c r="PA58" i="20"/>
  <c r="PB58" i="20"/>
  <c r="PC58" i="20"/>
  <c r="PD58" i="20"/>
  <c r="PE58" i="20"/>
  <c r="PF58" i="20"/>
  <c r="PG58" i="20"/>
  <c r="PH58" i="20"/>
  <c r="PI58" i="20"/>
  <c r="PJ58" i="20"/>
  <c r="PK58" i="20"/>
  <c r="PL58" i="20"/>
  <c r="PM58" i="20"/>
  <c r="PN58" i="20"/>
  <c r="PO58" i="20"/>
  <c r="PP58" i="20"/>
  <c r="PQ58" i="20"/>
  <c r="PR58" i="20"/>
  <c r="PS58" i="20"/>
  <c r="PT58" i="20"/>
  <c r="PU58" i="20"/>
  <c r="PV58" i="20"/>
  <c r="PW58" i="20"/>
  <c r="PX58" i="20"/>
  <c r="PY58" i="20"/>
  <c r="PZ58" i="20"/>
  <c r="QA58" i="20"/>
  <c r="QB58" i="20"/>
  <c r="QC58" i="20"/>
  <c r="QD58" i="20"/>
  <c r="QE58" i="20"/>
  <c r="QF58" i="20"/>
  <c r="QG58" i="20"/>
  <c r="QH58" i="20"/>
  <c r="QI58" i="20"/>
  <c r="QJ58" i="20"/>
  <c r="QK58" i="20"/>
  <c r="QL58" i="20"/>
  <c r="QM58" i="20"/>
  <c r="QN58" i="20"/>
  <c r="QO58" i="20"/>
  <c r="QP58" i="20"/>
  <c r="QQ58" i="20"/>
  <c r="QR58" i="20"/>
  <c r="QS58" i="20"/>
  <c r="QT58" i="20"/>
  <c r="QU58" i="20"/>
  <c r="QV58" i="20"/>
  <c r="QW58" i="20"/>
  <c r="QX58" i="20"/>
  <c r="QY58" i="20"/>
  <c r="QZ58" i="20"/>
  <c r="RA58" i="20"/>
  <c r="RB58" i="20"/>
  <c r="RC58" i="20"/>
  <c r="RD58" i="20"/>
  <c r="RE58" i="20"/>
  <c r="RF58" i="20"/>
  <c r="RG58" i="20"/>
  <c r="RH58" i="20"/>
  <c r="RI58" i="20"/>
  <c r="RJ58" i="20"/>
  <c r="RK58" i="20"/>
  <c r="RL58" i="20"/>
  <c r="RM58" i="20"/>
  <c r="RN58" i="20"/>
  <c r="RO58" i="20"/>
  <c r="RP58" i="20"/>
  <c r="RQ58" i="20"/>
  <c r="RR58" i="20"/>
  <c r="RS58" i="20"/>
  <c r="RT58" i="20"/>
  <c r="RU58" i="20"/>
  <c r="RV58" i="20"/>
  <c r="RW58" i="20"/>
  <c r="RX58" i="20"/>
  <c r="RY58" i="20"/>
  <c r="RZ58" i="20"/>
  <c r="SA58" i="20"/>
  <c r="SB58" i="20"/>
  <c r="SC58" i="20"/>
  <c r="SD58" i="20"/>
  <c r="SE58" i="20"/>
  <c r="SF58" i="20"/>
  <c r="SG58" i="20"/>
  <c r="SH58" i="20"/>
  <c r="SI58" i="20"/>
  <c r="SJ58" i="20"/>
  <c r="SK58" i="20"/>
  <c r="SL58" i="20"/>
  <c r="SM58" i="20"/>
  <c r="SN58" i="20"/>
  <c r="SO58" i="20"/>
  <c r="SP58" i="20"/>
  <c r="SQ58" i="20"/>
  <c r="SR58" i="20"/>
  <c r="SS58" i="20"/>
  <c r="ST58" i="20"/>
  <c r="SU58" i="20"/>
  <c r="SV58" i="20"/>
  <c r="SW58" i="20"/>
  <c r="SX58" i="20"/>
  <c r="SY58" i="20"/>
  <c r="SZ58" i="20"/>
  <c r="TA58" i="20"/>
  <c r="TB58" i="20"/>
  <c r="TC58" i="20"/>
  <c r="TD58" i="20"/>
  <c r="TE58" i="20"/>
  <c r="TF58" i="20"/>
  <c r="TG58" i="20"/>
  <c r="TH58" i="20"/>
  <c r="TI58" i="20"/>
  <c r="TJ58" i="20"/>
  <c r="TK58" i="20"/>
  <c r="TL58" i="20"/>
  <c r="TM58" i="20"/>
  <c r="TN58" i="20"/>
  <c r="TO58" i="20"/>
  <c r="TP58" i="20"/>
  <c r="TQ58" i="20"/>
  <c r="TR58" i="20"/>
  <c r="TS58" i="20"/>
  <c r="TT58" i="20"/>
  <c r="TU58" i="20"/>
  <c r="TV58" i="20"/>
  <c r="TW58" i="20"/>
  <c r="TX58" i="20"/>
  <c r="TY58" i="20"/>
  <c r="TZ58" i="20"/>
  <c r="UA58" i="20"/>
  <c r="UB58" i="20"/>
  <c r="UC58" i="20"/>
  <c r="UD58" i="20"/>
  <c r="UE58" i="20"/>
  <c r="UF58" i="20"/>
  <c r="UG58" i="20"/>
  <c r="UH58" i="20"/>
  <c r="UI58" i="20"/>
  <c r="UJ58" i="20"/>
  <c r="UK58" i="20"/>
  <c r="UL58" i="20"/>
  <c r="UM58" i="20"/>
  <c r="UN58" i="20"/>
  <c r="UO58" i="20"/>
  <c r="UP58" i="20"/>
  <c r="UQ58" i="20"/>
  <c r="UR58" i="20"/>
  <c r="US58" i="20"/>
  <c r="UT58" i="20"/>
  <c r="UU58" i="20"/>
  <c r="UV58" i="20"/>
  <c r="UW58" i="20"/>
  <c r="UX58" i="20"/>
  <c r="UY58" i="20"/>
  <c r="UZ58" i="20"/>
  <c r="VA58" i="20"/>
  <c r="VB58" i="20"/>
  <c r="VC58" i="20"/>
  <c r="VD58" i="20"/>
  <c r="VE58" i="20"/>
  <c r="VF58" i="20"/>
  <c r="VG58" i="20"/>
  <c r="VH58" i="20"/>
  <c r="VI58" i="20"/>
  <c r="VJ58" i="20"/>
  <c r="VK58" i="20"/>
  <c r="VL58" i="20"/>
  <c r="VM58" i="20"/>
  <c r="VN58" i="20"/>
  <c r="VO58" i="20"/>
  <c r="VP58" i="20"/>
  <c r="VQ58" i="20"/>
  <c r="VR58" i="20"/>
  <c r="VS58" i="20"/>
  <c r="VT58" i="20"/>
  <c r="VU58" i="20"/>
  <c r="VV58" i="20"/>
  <c r="VW58" i="20"/>
  <c r="VX58" i="20"/>
  <c r="VY58" i="20"/>
  <c r="VZ58" i="20"/>
  <c r="WA58" i="20"/>
  <c r="WB58" i="20"/>
  <c r="WC58" i="20"/>
  <c r="WD58" i="20"/>
  <c r="WE58" i="20"/>
  <c r="WF58" i="20"/>
  <c r="WG58" i="20"/>
  <c r="WH58" i="20"/>
  <c r="WI58" i="20"/>
  <c r="WJ58" i="20"/>
  <c r="WK58" i="20"/>
  <c r="WL58" i="20"/>
  <c r="WM58" i="20"/>
  <c r="WN58" i="20"/>
  <c r="WO58" i="20"/>
  <c r="WP58" i="20"/>
  <c r="WQ58" i="20"/>
  <c r="WR58" i="20"/>
  <c r="WS58" i="20"/>
  <c r="WT58" i="20"/>
  <c r="WU58" i="20"/>
  <c r="WV58" i="20"/>
  <c r="WW58" i="20"/>
  <c r="WX58" i="20"/>
  <c r="WY58" i="20"/>
  <c r="WZ58" i="20"/>
  <c r="XA58" i="20"/>
  <c r="XB58" i="20"/>
  <c r="XC58" i="20"/>
  <c r="XD58" i="20"/>
  <c r="XE58" i="20"/>
  <c r="XF58" i="20"/>
  <c r="XG58" i="20"/>
  <c r="XH58" i="20"/>
  <c r="XI58" i="20"/>
  <c r="XJ58" i="20"/>
  <c r="XK58" i="20"/>
  <c r="XL58" i="20"/>
  <c r="XM58" i="20"/>
  <c r="XN58" i="20"/>
  <c r="XO58" i="20"/>
  <c r="XP58" i="20"/>
  <c r="XQ58" i="20"/>
  <c r="XR58" i="20"/>
  <c r="XS58" i="20"/>
  <c r="XT58" i="20"/>
  <c r="XU58" i="20"/>
  <c r="XV58" i="20"/>
  <c r="XW58" i="20"/>
  <c r="XX58" i="20"/>
  <c r="XY58" i="20"/>
  <c r="XZ58" i="20"/>
  <c r="YA58" i="20"/>
  <c r="YB58" i="20"/>
  <c r="YC58" i="20"/>
  <c r="YD58" i="20"/>
  <c r="YE58" i="20"/>
  <c r="YF58" i="20"/>
  <c r="YG58" i="20"/>
  <c r="YH58" i="20"/>
  <c r="YI58" i="20"/>
  <c r="YJ58" i="20"/>
  <c r="YK58" i="20"/>
  <c r="YL58" i="20"/>
  <c r="YM58" i="20"/>
  <c r="YN58" i="20"/>
  <c r="YO58" i="20"/>
  <c r="YP58" i="20"/>
  <c r="YQ58" i="20"/>
  <c r="YR58" i="20"/>
  <c r="YS58" i="20"/>
  <c r="YT58" i="20"/>
  <c r="YU58" i="20"/>
  <c r="YV58" i="20"/>
  <c r="YW58" i="20"/>
  <c r="YX58" i="20"/>
  <c r="YY58" i="20"/>
  <c r="YZ58" i="20"/>
  <c r="ZA58" i="20"/>
  <c r="ZB58" i="20"/>
  <c r="ZC58" i="20"/>
  <c r="ZD58" i="20"/>
  <c r="ZE58" i="20"/>
  <c r="ZF58" i="20"/>
  <c r="ZG58" i="20"/>
  <c r="ZH58" i="20"/>
  <c r="ZI58" i="20"/>
  <c r="ZJ58" i="20"/>
  <c r="ZK58" i="20"/>
  <c r="ZL58" i="20"/>
  <c r="ZM58" i="20"/>
  <c r="ZN58" i="20"/>
  <c r="ZO58" i="20"/>
  <c r="ZP58" i="20"/>
  <c r="ZQ58" i="20"/>
  <c r="ZR58" i="20"/>
  <c r="ZS58" i="20"/>
  <c r="ZT58" i="20"/>
  <c r="ZU58" i="20"/>
  <c r="ZV58" i="20"/>
  <c r="ZW58" i="20"/>
  <c r="ZX58" i="20"/>
  <c r="ZY58" i="20"/>
  <c r="ZZ58" i="20"/>
  <c r="AAA58" i="20"/>
  <c r="AAB58" i="20"/>
  <c r="AAC58" i="20"/>
  <c r="AAD58" i="20"/>
  <c r="AAE58" i="20"/>
  <c r="AAF58" i="20"/>
  <c r="AAG58" i="20"/>
  <c r="AAH58" i="20"/>
  <c r="AAI58" i="20"/>
  <c r="AAJ58" i="20"/>
  <c r="AAK58" i="20"/>
  <c r="AAL58" i="20"/>
  <c r="AAM58" i="20"/>
  <c r="AAN58" i="20"/>
  <c r="AAO58" i="20"/>
  <c r="AAP58" i="20"/>
  <c r="AAQ58" i="20"/>
  <c r="AAR58" i="20"/>
  <c r="AAS58" i="20"/>
  <c r="AAT58" i="20"/>
  <c r="AAU58" i="20"/>
  <c r="AAV58" i="20"/>
  <c r="AAW58" i="20"/>
  <c r="AAX58" i="20"/>
  <c r="AAY58" i="20"/>
  <c r="AAZ58" i="20"/>
  <c r="ABA58" i="20"/>
  <c r="ABB58" i="20"/>
  <c r="ABC58" i="20"/>
  <c r="ABD58" i="20"/>
  <c r="ABE58" i="20"/>
  <c r="ABF58" i="20"/>
  <c r="ABG58" i="20"/>
  <c r="ABH58" i="20"/>
  <c r="ABI58" i="20"/>
  <c r="ABJ58" i="20"/>
  <c r="ABK58" i="20"/>
  <c r="ABL58" i="20"/>
  <c r="ABM58" i="20"/>
  <c r="ABN58" i="20"/>
  <c r="ABO58" i="20"/>
  <c r="ABP58" i="20"/>
  <c r="ABQ58" i="20"/>
  <c r="ABR58" i="20"/>
  <c r="ABS58" i="20"/>
  <c r="ABT58" i="20"/>
  <c r="ABU58" i="20"/>
  <c r="ABV58" i="20"/>
  <c r="ABW58" i="20"/>
  <c r="ABX58" i="20"/>
  <c r="ABY58" i="20"/>
  <c r="ABZ58" i="20"/>
  <c r="ACA58" i="20"/>
  <c r="ACB58" i="20"/>
  <c r="ACC58" i="20"/>
  <c r="ACD58" i="20"/>
  <c r="ACE58" i="20"/>
  <c r="ACF58" i="20"/>
  <c r="ACG58" i="20"/>
  <c r="ACH58" i="20"/>
  <c r="ACI58" i="20"/>
  <c r="ACJ58" i="20"/>
  <c r="ACK58" i="20"/>
  <c r="ACL58" i="20"/>
  <c r="ACM58" i="20"/>
  <c r="ACN58" i="20"/>
  <c r="ACO58" i="20"/>
  <c r="ACP58" i="20"/>
  <c r="ACQ58" i="20"/>
  <c r="ACR58" i="20"/>
  <c r="ACS58" i="20"/>
  <c r="ACT58" i="20"/>
  <c r="ACU58" i="20"/>
  <c r="ACV58" i="20"/>
  <c r="ACW58" i="20"/>
  <c r="ACX58" i="20"/>
  <c r="ACY58" i="20"/>
  <c r="ACZ58" i="20"/>
  <c r="ADA58" i="20"/>
  <c r="ADB58" i="20"/>
  <c r="ADC58" i="20"/>
  <c r="ADD58" i="20"/>
  <c r="ADE58" i="20"/>
  <c r="ADF58" i="20"/>
  <c r="ADG58" i="20"/>
  <c r="ADH58" i="20"/>
  <c r="ADI58" i="20"/>
  <c r="ADJ58" i="20"/>
  <c r="ADK58" i="20"/>
  <c r="ADL58" i="20"/>
  <c r="ADM58" i="20"/>
  <c r="ADN58" i="20"/>
  <c r="ADO58" i="20"/>
  <c r="ADP58" i="20"/>
  <c r="ADQ58" i="20"/>
  <c r="ADR58" i="20"/>
  <c r="ADS58" i="20"/>
  <c r="ADT58" i="20"/>
  <c r="ADU58" i="20"/>
  <c r="ADV58" i="20"/>
  <c r="ADW58" i="20"/>
  <c r="ADX58" i="20"/>
  <c r="ADY58" i="20"/>
  <c r="ADZ58" i="20"/>
  <c r="AEA58" i="20"/>
  <c r="AEB58" i="20"/>
  <c r="AEC58" i="20"/>
  <c r="AED58" i="20"/>
  <c r="AEE58" i="20"/>
  <c r="AEF58" i="20"/>
  <c r="AEG58" i="20"/>
  <c r="AEH58" i="20"/>
  <c r="AEI58" i="20"/>
  <c r="AEJ58" i="20"/>
  <c r="AEK58" i="20"/>
  <c r="AEL58" i="20"/>
  <c r="AEM58" i="20"/>
  <c r="AEN58" i="20"/>
  <c r="AEO58" i="20"/>
  <c r="AEP58" i="20"/>
  <c r="AEQ58" i="20"/>
  <c r="AER58" i="20"/>
  <c r="AES58" i="20"/>
  <c r="AET58" i="20"/>
  <c r="AEU58" i="20"/>
  <c r="AEV58" i="20"/>
  <c r="AEW58" i="20"/>
  <c r="AEX58" i="20"/>
  <c r="AEY58" i="20"/>
  <c r="AEZ58" i="20"/>
  <c r="AFA58" i="20"/>
  <c r="AFB58" i="20"/>
  <c r="AFC58" i="20"/>
  <c r="AFD58" i="20"/>
  <c r="AFE58" i="20"/>
  <c r="AFF58" i="20"/>
  <c r="AFG58" i="20"/>
  <c r="AFH58" i="20"/>
  <c r="AFI58" i="20"/>
  <c r="AFJ58" i="20"/>
  <c r="AFK58" i="20"/>
  <c r="AFL58" i="20"/>
  <c r="AFM58" i="20"/>
  <c r="AFN58" i="20"/>
  <c r="AFO58" i="20"/>
  <c r="AFP58" i="20"/>
  <c r="AFQ58" i="20"/>
  <c r="AFR58" i="20"/>
  <c r="AFS58" i="20"/>
  <c r="AFT58" i="20"/>
  <c r="AFU58" i="20"/>
  <c r="AFV58" i="20"/>
  <c r="AFW58" i="20"/>
  <c r="AFX58" i="20"/>
  <c r="AFY58" i="20"/>
  <c r="AFZ58" i="20"/>
  <c r="AGA58" i="20"/>
  <c r="AGB58" i="20"/>
  <c r="AGC58" i="20"/>
  <c r="AGD58" i="20"/>
  <c r="AGE58" i="20"/>
  <c r="AGF58" i="20"/>
  <c r="AGG58" i="20"/>
  <c r="AGH58" i="20"/>
  <c r="AGI58" i="20"/>
  <c r="AGJ58" i="20"/>
  <c r="AGK58" i="20"/>
  <c r="AGL58" i="20"/>
  <c r="AGM58" i="20"/>
  <c r="AGN58" i="20"/>
  <c r="AGO58" i="20"/>
  <c r="AGP58" i="20"/>
  <c r="AGQ58" i="20"/>
  <c r="AGR58" i="20"/>
  <c r="AGS58" i="20"/>
  <c r="AGT58" i="20"/>
  <c r="AGU58" i="20"/>
  <c r="AGV58" i="20"/>
  <c r="AGW58" i="20"/>
  <c r="AGX58" i="20"/>
  <c r="AGY58" i="20"/>
  <c r="AGZ58" i="20"/>
  <c r="AHA58" i="20"/>
  <c r="AHB58" i="20"/>
  <c r="AHC58" i="20"/>
  <c r="AHD58" i="20"/>
  <c r="AHE58" i="20"/>
  <c r="AHF58" i="20"/>
  <c r="AHG58" i="20"/>
  <c r="AHH58" i="20"/>
  <c r="AHI58" i="20"/>
  <c r="AHJ58" i="20"/>
  <c r="AHK58" i="20"/>
  <c r="AHL58" i="20"/>
  <c r="AHM58" i="20"/>
  <c r="AHN58" i="20"/>
  <c r="AHO58" i="20"/>
  <c r="AHP58" i="20"/>
  <c r="AHQ58" i="20"/>
  <c r="AHR58" i="20"/>
  <c r="AHS58" i="20"/>
  <c r="AHT58" i="20"/>
  <c r="AHU58" i="20"/>
  <c r="AHV58" i="20"/>
  <c r="AHW58" i="20"/>
  <c r="AHX58" i="20"/>
  <c r="AHY58" i="20"/>
  <c r="AHZ58" i="20"/>
  <c r="AIA58" i="20"/>
  <c r="AIB58" i="20"/>
  <c r="AIC58" i="20"/>
  <c r="AID58" i="20"/>
  <c r="AIE58" i="20"/>
  <c r="AIF58" i="20"/>
  <c r="AIG58" i="20"/>
  <c r="AIH58" i="20"/>
  <c r="AII58" i="20"/>
  <c r="AIJ58" i="20"/>
  <c r="AIK58" i="20"/>
  <c r="AIL58" i="20"/>
  <c r="AIM58" i="20"/>
  <c r="AIN58" i="20"/>
  <c r="AIO58" i="20"/>
  <c r="AIP58" i="20"/>
  <c r="AIQ58" i="20"/>
  <c r="AIR58" i="20"/>
  <c r="AIS58" i="20"/>
  <c r="AIT58" i="20"/>
  <c r="AIU58" i="20"/>
  <c r="AIV58" i="20"/>
  <c r="AIW58" i="20"/>
  <c r="AIX58" i="20"/>
  <c r="AIY58" i="20"/>
  <c r="AIZ58" i="20"/>
  <c r="AJA58" i="20"/>
  <c r="AJB58" i="20"/>
  <c r="AJC58" i="20"/>
  <c r="AJD58" i="20"/>
  <c r="AJE58" i="20"/>
  <c r="AJF58" i="20"/>
  <c r="AJG58" i="20"/>
  <c r="AJH58" i="20"/>
  <c r="AJI58" i="20"/>
  <c r="AJJ58" i="20"/>
  <c r="AJK58" i="20"/>
  <c r="AJL58" i="20"/>
  <c r="AJM58" i="20"/>
  <c r="AJN58" i="20"/>
  <c r="AJO58" i="20"/>
  <c r="AJP58" i="20"/>
  <c r="AJQ58" i="20"/>
  <c r="AJR58" i="20"/>
  <c r="AJS58" i="20"/>
  <c r="AJT58" i="20"/>
  <c r="AJU58" i="20"/>
  <c r="AJV58" i="20"/>
  <c r="AJW58" i="20"/>
  <c r="AJX58" i="20"/>
  <c r="AJY58" i="20"/>
  <c r="AJZ58" i="20"/>
  <c r="AKA58" i="20"/>
  <c r="AKB58" i="20"/>
  <c r="AKC58" i="20"/>
  <c r="AKD58" i="20"/>
  <c r="AKE58" i="20"/>
  <c r="AKF58" i="20"/>
  <c r="AKG58" i="20"/>
  <c r="AKH58" i="20"/>
  <c r="AKI58" i="20"/>
  <c r="AKJ58" i="20"/>
  <c r="AKK58" i="20"/>
  <c r="AKL58" i="20"/>
  <c r="AKM58" i="20"/>
  <c r="AKN58" i="20"/>
  <c r="AKO58" i="20"/>
  <c r="AKP58" i="20"/>
  <c r="AKQ58" i="20"/>
  <c r="AKR58" i="20"/>
  <c r="AKS58" i="20"/>
  <c r="AKT58" i="20"/>
  <c r="AKU58" i="20"/>
  <c r="AKV58" i="20"/>
  <c r="AKW58" i="20"/>
  <c r="AKX58" i="20"/>
  <c r="AKY58" i="20"/>
  <c r="AKZ58" i="20"/>
  <c r="ALA58" i="20"/>
  <c r="ALB58" i="20"/>
  <c r="ALC58" i="20"/>
  <c r="ALD58" i="20"/>
  <c r="ALE58" i="20"/>
  <c r="ALF58" i="20"/>
  <c r="ALG58" i="20"/>
  <c r="ALH58" i="20"/>
  <c r="ALI58" i="20"/>
  <c r="ALJ58" i="20"/>
  <c r="ALK58" i="20"/>
  <c r="ALL58" i="20"/>
  <c r="ALM58" i="20"/>
  <c r="ALN58" i="20"/>
  <c r="ALO58" i="20"/>
  <c r="ALP58" i="20"/>
  <c r="ALQ58" i="20"/>
  <c r="ALR58" i="20"/>
  <c r="ALS58" i="20"/>
  <c r="ALT58" i="20"/>
  <c r="ALU58" i="20"/>
  <c r="ALV58" i="20"/>
  <c r="ALW58" i="20"/>
  <c r="ALX58" i="20"/>
  <c r="ALY58" i="20"/>
  <c r="ALZ58" i="20"/>
  <c r="AMA58" i="20"/>
  <c r="AMB58" i="20"/>
  <c r="AMC58" i="20"/>
  <c r="AMD58" i="20"/>
  <c r="AME58" i="20"/>
  <c r="AMF58" i="20"/>
  <c r="AMG58" i="20"/>
  <c r="AMH58" i="20"/>
  <c r="AMI58" i="20"/>
  <c r="AMJ58" i="20"/>
  <c r="AMK58" i="20"/>
  <c r="AML58" i="20"/>
  <c r="AMM58" i="20"/>
  <c r="AMN58" i="20"/>
  <c r="AMO58" i="20"/>
  <c r="AMP58" i="20"/>
  <c r="AMQ58" i="20"/>
  <c r="AMR58" i="20"/>
  <c r="AMS58" i="20"/>
  <c r="AMT58" i="20"/>
  <c r="AMU58" i="20"/>
  <c r="AMV58" i="20"/>
  <c r="AMW58" i="20"/>
  <c r="AMX58" i="20"/>
  <c r="AMY58" i="20"/>
  <c r="AMZ58" i="20"/>
  <c r="ANA58" i="20"/>
  <c r="ANB58" i="20"/>
  <c r="ANC58" i="20"/>
  <c r="AND58" i="20"/>
  <c r="ANE58" i="20"/>
  <c r="ANF58" i="20"/>
  <c r="ANG58" i="20"/>
  <c r="ANH58" i="20"/>
  <c r="ANI58" i="20"/>
  <c r="ANJ58" i="20"/>
  <c r="ANK58" i="20"/>
  <c r="ANL58" i="20"/>
  <c r="ANM58" i="20"/>
  <c r="ANN58" i="20"/>
  <c r="ANO58" i="20"/>
  <c r="ANP58" i="20"/>
  <c r="ANQ58" i="20"/>
  <c r="ANR58" i="20"/>
  <c r="ANS58" i="20"/>
  <c r="ANT58" i="20"/>
  <c r="ANU58" i="20"/>
  <c r="ANV58" i="20"/>
  <c r="ANW58" i="20"/>
  <c r="ANX58" i="20"/>
  <c r="ANY58" i="20"/>
  <c r="ANZ58" i="20"/>
  <c r="AOA58" i="20"/>
  <c r="AOB58" i="20"/>
  <c r="AOC58" i="20"/>
  <c r="AOD58" i="20"/>
  <c r="AOE58" i="20"/>
  <c r="AOF58" i="20"/>
  <c r="AOG58" i="20"/>
  <c r="AOH58" i="20"/>
  <c r="AOI58" i="20"/>
  <c r="AOJ58" i="20"/>
  <c r="AOK58" i="20"/>
  <c r="AOL58" i="20"/>
  <c r="AOM58" i="20"/>
  <c r="AON58" i="20"/>
  <c r="AOO58" i="20"/>
  <c r="AOP58" i="20"/>
  <c r="AOQ58" i="20"/>
  <c r="AOR58" i="20"/>
  <c r="AOS58" i="20"/>
  <c r="AOT58" i="20"/>
  <c r="AOU58" i="20"/>
  <c r="AOV58" i="20"/>
  <c r="AOW58" i="20"/>
  <c r="AOX58" i="20"/>
  <c r="AOY58" i="20"/>
  <c r="AOZ58" i="20"/>
  <c r="APA58" i="20"/>
  <c r="APB58" i="20"/>
  <c r="APC58" i="20"/>
  <c r="APD58" i="20"/>
  <c r="APE58" i="20"/>
  <c r="APF58" i="20"/>
  <c r="APG58" i="20"/>
  <c r="APH58" i="20"/>
  <c r="API58" i="20"/>
  <c r="APJ58" i="20"/>
  <c r="APK58" i="20"/>
  <c r="APL58" i="20"/>
  <c r="APM58" i="20"/>
  <c r="APN58" i="20"/>
  <c r="APO58" i="20"/>
  <c r="APP58" i="20"/>
  <c r="APQ58" i="20"/>
  <c r="APR58" i="20"/>
  <c r="APS58" i="20"/>
  <c r="APT58" i="20"/>
  <c r="APU58" i="20"/>
  <c r="APV58" i="20"/>
  <c r="APW58" i="20"/>
  <c r="APX58" i="20"/>
  <c r="APY58" i="20"/>
  <c r="APZ58" i="20"/>
  <c r="AQA58" i="20"/>
  <c r="AQB58" i="20"/>
  <c r="AQC58" i="20"/>
  <c r="AQD58" i="20"/>
  <c r="AQE58" i="20"/>
  <c r="AQF58" i="20"/>
  <c r="AQG58" i="20"/>
  <c r="AQH58" i="20"/>
  <c r="AQI58" i="20"/>
  <c r="AQJ58" i="20"/>
  <c r="AQK58" i="20"/>
  <c r="AQL58" i="20"/>
  <c r="AQM58" i="20"/>
  <c r="AQN58" i="20"/>
  <c r="AQO58" i="20"/>
  <c r="AQP58" i="20"/>
  <c r="AQQ58" i="20"/>
  <c r="AQR58" i="20"/>
  <c r="AQS58" i="20"/>
  <c r="AQT58" i="20"/>
  <c r="AQU58" i="20"/>
  <c r="AQV58" i="20"/>
  <c r="AQW58" i="20"/>
  <c r="AQX58" i="20"/>
  <c r="AQY58" i="20"/>
  <c r="AQZ58" i="20"/>
  <c r="ARA58" i="20"/>
  <c r="ARB58" i="20"/>
  <c r="ARC58" i="20"/>
  <c r="ARD58" i="20"/>
  <c r="ARE58" i="20"/>
  <c r="ARF58" i="20"/>
  <c r="ARG58" i="20"/>
  <c r="ARH58" i="20"/>
  <c r="ARI58" i="20"/>
  <c r="ARJ58" i="20"/>
  <c r="ARK58" i="20"/>
  <c r="ARL58" i="20"/>
  <c r="ARM58" i="20"/>
  <c r="ARN58" i="20"/>
  <c r="ARO58" i="20"/>
  <c r="ARP58" i="20"/>
  <c r="ARQ58" i="20"/>
  <c r="ARR58" i="20"/>
  <c r="ARS58" i="20"/>
  <c r="ART58" i="20"/>
  <c r="ARU58" i="20"/>
  <c r="ARV58" i="20"/>
  <c r="ARW58" i="20"/>
  <c r="ARX58" i="20"/>
  <c r="ARY58" i="20"/>
  <c r="ARZ58" i="20"/>
  <c r="ASA58" i="20"/>
  <c r="ASB58" i="20"/>
  <c r="ASC58" i="20"/>
  <c r="ASD58" i="20"/>
  <c r="ASE58" i="20"/>
  <c r="ASF58" i="20"/>
  <c r="ASG58" i="20"/>
  <c r="ASH58" i="20"/>
  <c r="ASI58" i="20"/>
  <c r="ASJ58" i="20"/>
  <c r="ASK58" i="20"/>
  <c r="ASL58" i="20"/>
  <c r="ASM58" i="20"/>
  <c r="ASN58" i="20"/>
  <c r="ASO58" i="20"/>
  <c r="ASP58" i="20"/>
  <c r="ASQ58" i="20"/>
  <c r="ASR58" i="20"/>
  <c r="ASS58" i="20"/>
  <c r="AST58" i="20"/>
  <c r="ASU58" i="20"/>
  <c r="ASV58" i="20"/>
  <c r="ASW58" i="20"/>
  <c r="ASX58" i="20"/>
  <c r="ASY58" i="20"/>
  <c r="ASZ58" i="20"/>
  <c r="ATA58" i="20"/>
  <c r="ATB58" i="20"/>
  <c r="ATC58" i="20"/>
  <c r="ATD58" i="20"/>
  <c r="ATE58" i="20"/>
  <c r="ATF58" i="20"/>
  <c r="ATG58" i="20"/>
  <c r="ATH58" i="20"/>
  <c r="ATI58" i="20"/>
  <c r="ATJ58" i="20"/>
  <c r="ATK58" i="20"/>
  <c r="ATL58" i="20"/>
  <c r="ATM58" i="20"/>
  <c r="ATN58" i="20"/>
  <c r="ATO58" i="20"/>
  <c r="ATP58" i="20"/>
  <c r="ATQ58" i="20"/>
  <c r="ATR58" i="20"/>
  <c r="ATS58" i="20"/>
  <c r="ATT58" i="20"/>
  <c r="ATU58" i="20"/>
  <c r="ATV58" i="20"/>
  <c r="ATW58" i="20"/>
  <c r="ATX58" i="20"/>
  <c r="ATY58" i="20"/>
  <c r="ATZ58" i="20"/>
  <c r="AUA58" i="20"/>
  <c r="AUB58" i="20"/>
  <c r="AUC58" i="20"/>
  <c r="AUD58" i="20"/>
  <c r="AUE58" i="20"/>
  <c r="AUF58" i="20"/>
  <c r="AUG58" i="20"/>
  <c r="AUH58" i="20"/>
  <c r="AUI58" i="20"/>
  <c r="AUJ58" i="20"/>
  <c r="AUK58" i="20"/>
  <c r="AUL58" i="20"/>
  <c r="AUM58" i="20"/>
  <c r="AUN58" i="20"/>
  <c r="AUO58" i="20"/>
  <c r="AUP58" i="20"/>
  <c r="AUQ58" i="20"/>
  <c r="AUR58" i="20"/>
  <c r="AUS58" i="20"/>
  <c r="AUT58" i="20"/>
  <c r="AUU58" i="20"/>
  <c r="AUV58" i="20"/>
  <c r="AUW58" i="20"/>
  <c r="AUX58" i="20"/>
  <c r="AUY58" i="20"/>
  <c r="AUZ58" i="20"/>
  <c r="AVA58" i="20"/>
  <c r="AVB58" i="20"/>
  <c r="AVC58" i="20"/>
  <c r="AVD58" i="20"/>
  <c r="AVE58" i="20"/>
  <c r="AVF58" i="20"/>
  <c r="AVG58" i="20"/>
  <c r="AVH58" i="20"/>
  <c r="AVI58" i="20"/>
  <c r="AVJ58" i="20"/>
  <c r="AVK58" i="20"/>
  <c r="AVL58" i="20"/>
  <c r="AVM58" i="20"/>
  <c r="AVN58" i="20"/>
  <c r="AVO58" i="20"/>
  <c r="AVP58" i="20"/>
  <c r="AVQ58" i="20"/>
  <c r="AVR58" i="20"/>
  <c r="AVS58" i="20"/>
  <c r="AVT58" i="20"/>
  <c r="AVU58" i="20"/>
  <c r="AVV58" i="20"/>
  <c r="AVW58" i="20"/>
  <c r="AVX58" i="20"/>
  <c r="AVY58" i="20"/>
  <c r="AVZ58" i="20"/>
  <c r="AWA58" i="20"/>
  <c r="AWB58" i="20"/>
  <c r="AWC58" i="20"/>
  <c r="AWD58" i="20"/>
  <c r="AWE58" i="20"/>
  <c r="AWF58" i="20"/>
  <c r="AWG58" i="20"/>
  <c r="AWH58" i="20"/>
  <c r="AWI58" i="20"/>
  <c r="AWJ58" i="20"/>
  <c r="AWK58" i="20"/>
  <c r="AWL58" i="20"/>
  <c r="AWM58" i="20"/>
  <c r="AWN58" i="20"/>
  <c r="AWO58" i="20"/>
  <c r="AWP58" i="20"/>
  <c r="AWQ58" i="20"/>
  <c r="AWR58" i="20"/>
  <c r="AWS58" i="20"/>
  <c r="AWT58" i="20"/>
  <c r="AWU58" i="20"/>
  <c r="AWV58" i="20"/>
  <c r="AWW58" i="20"/>
  <c r="AWX58" i="20"/>
  <c r="AWY58" i="20"/>
  <c r="AWZ58" i="20"/>
  <c r="AXA58" i="20"/>
  <c r="AXB58" i="20"/>
  <c r="AXC58" i="20"/>
  <c r="AXD58" i="20"/>
  <c r="AXE58" i="20"/>
  <c r="AXF58" i="20"/>
  <c r="AXG58" i="20"/>
  <c r="AXH58" i="20"/>
  <c r="AXI58" i="20"/>
  <c r="AXJ58" i="20"/>
  <c r="AXK58" i="20"/>
  <c r="AXL58" i="20"/>
  <c r="AXM58" i="20"/>
  <c r="AXN58" i="20"/>
  <c r="AXO58" i="20"/>
  <c r="AXP58" i="20"/>
  <c r="AXQ58" i="20"/>
  <c r="AXR58" i="20"/>
  <c r="AXS58" i="20"/>
  <c r="AXT58" i="20"/>
  <c r="AXU58" i="20"/>
  <c r="AXV58" i="20"/>
  <c r="AXW58" i="20"/>
  <c r="AXX58" i="20"/>
  <c r="AXY58" i="20"/>
  <c r="AXZ58" i="20"/>
  <c r="AYA58" i="20"/>
  <c r="AYB58" i="20"/>
  <c r="AYC58" i="20"/>
  <c r="AYD58" i="20"/>
  <c r="AYE58" i="20"/>
  <c r="AYF58" i="20"/>
  <c r="AYG58" i="20"/>
  <c r="AYH58" i="20"/>
  <c r="AYI58" i="20"/>
  <c r="AYJ58" i="20"/>
  <c r="AYK58" i="20"/>
  <c r="AYL58" i="20"/>
  <c r="AYM58" i="20"/>
  <c r="AYN58" i="20"/>
  <c r="AYO58" i="20"/>
  <c r="AYP58" i="20"/>
  <c r="AYQ58" i="20"/>
  <c r="AYR58" i="20"/>
  <c r="AYS58" i="20"/>
  <c r="AYT58" i="20"/>
  <c r="AYU58" i="20"/>
  <c r="AYV58" i="20"/>
  <c r="AYW58" i="20"/>
  <c r="AYX58" i="20"/>
  <c r="AYY58" i="20"/>
  <c r="AYZ58" i="20"/>
  <c r="AZA58" i="20"/>
  <c r="AZB58" i="20"/>
  <c r="AZC58" i="20"/>
  <c r="AZD58" i="20"/>
  <c r="AZE58" i="20"/>
  <c r="AZF58" i="20"/>
  <c r="AZG58" i="20"/>
  <c r="AZH58" i="20"/>
  <c r="AZI58" i="20"/>
  <c r="AZJ58" i="20"/>
  <c r="AZK58" i="20"/>
  <c r="AZL58" i="20"/>
  <c r="AZM58" i="20"/>
  <c r="AZN58" i="20"/>
  <c r="AZO58" i="20"/>
  <c r="AZP58" i="20"/>
  <c r="AZQ58" i="20"/>
  <c r="AZR58" i="20"/>
  <c r="AZS58" i="20"/>
  <c r="AZT58" i="20"/>
  <c r="AZU58" i="20"/>
  <c r="AZV58" i="20"/>
  <c r="AZW58" i="20"/>
  <c r="AZX58" i="20"/>
  <c r="AZY58" i="20"/>
  <c r="AZZ58" i="20"/>
  <c r="BAA58" i="20"/>
  <c r="BAB58" i="20"/>
  <c r="BAC58" i="20"/>
  <c r="BAD58" i="20"/>
  <c r="BAE58" i="20"/>
  <c r="BAF58" i="20"/>
  <c r="BAG58" i="20"/>
  <c r="BAH58" i="20"/>
  <c r="BAI58" i="20"/>
  <c r="BAJ58" i="20"/>
  <c r="BAK58" i="20"/>
  <c r="BAL58" i="20"/>
  <c r="BAM58" i="20"/>
  <c r="BAN58" i="20"/>
  <c r="BAO58" i="20"/>
  <c r="BAP58" i="20"/>
  <c r="BAQ58" i="20"/>
  <c r="BAR58" i="20"/>
  <c r="BAS58" i="20"/>
  <c r="BAT58" i="20"/>
  <c r="BAU58" i="20"/>
  <c r="BAV58" i="20"/>
  <c r="BAW58" i="20"/>
  <c r="BAX58" i="20"/>
  <c r="BAY58" i="20"/>
  <c r="BAZ58" i="20"/>
  <c r="BBA58" i="20"/>
  <c r="BBB58" i="20"/>
  <c r="BBC58" i="20"/>
  <c r="BBD58" i="20"/>
  <c r="BBE58" i="20"/>
  <c r="BBF58" i="20"/>
  <c r="BBG58" i="20"/>
  <c r="BBH58" i="20"/>
  <c r="BBI58" i="20"/>
  <c r="BBJ58" i="20"/>
  <c r="BBK58" i="20"/>
  <c r="BBL58" i="20"/>
  <c r="BBM58" i="20"/>
  <c r="BBN58" i="20"/>
  <c r="BBO58" i="20"/>
  <c r="BBP58" i="20"/>
  <c r="BBQ58" i="20"/>
  <c r="BBR58" i="20"/>
  <c r="BBS58" i="20"/>
  <c r="BBT58" i="20"/>
  <c r="BBU58" i="20"/>
  <c r="BBV58" i="20"/>
  <c r="BBW58" i="20"/>
  <c r="BBX58" i="20"/>
  <c r="BBY58" i="20"/>
  <c r="BBZ58" i="20"/>
  <c r="BCA58" i="20"/>
  <c r="BCB58" i="20"/>
  <c r="BCC58" i="20"/>
  <c r="BCD58" i="20"/>
  <c r="BCE58" i="20"/>
  <c r="BCF58" i="20"/>
  <c r="BCG58" i="20"/>
  <c r="BCH58" i="20"/>
  <c r="BCI58" i="20"/>
  <c r="BCJ58" i="20"/>
  <c r="BCK58" i="20"/>
  <c r="BCL58" i="20"/>
  <c r="BCM58" i="20"/>
  <c r="BCN58" i="20"/>
  <c r="BCO58" i="20"/>
  <c r="BCP58" i="20"/>
  <c r="BCQ58" i="20"/>
  <c r="BCR58" i="20"/>
  <c r="BCS58" i="20"/>
  <c r="BCT58" i="20"/>
  <c r="BCU58" i="20"/>
  <c r="BCV58" i="20"/>
  <c r="BCW58" i="20"/>
  <c r="BCX58" i="20"/>
  <c r="BCY58" i="20"/>
  <c r="BCZ58" i="20"/>
  <c r="BDA58" i="20"/>
  <c r="BDB58" i="20"/>
  <c r="BDC58" i="20"/>
  <c r="BDD58" i="20"/>
  <c r="BDE58" i="20"/>
  <c r="BDF58" i="20"/>
  <c r="BDG58" i="20"/>
  <c r="BDH58" i="20"/>
  <c r="BDI58" i="20"/>
  <c r="BDJ58" i="20"/>
  <c r="BDK58" i="20"/>
  <c r="BDL58" i="20"/>
  <c r="BDM58" i="20"/>
  <c r="BDN58" i="20"/>
  <c r="BDO58" i="20"/>
  <c r="BDP58" i="20"/>
  <c r="BDQ58" i="20"/>
  <c r="BDR58" i="20"/>
  <c r="BDS58" i="20"/>
  <c r="BDT58" i="20"/>
  <c r="BDU58" i="20"/>
  <c r="BDV58" i="20"/>
  <c r="BDW58" i="20"/>
  <c r="BDX58" i="20"/>
  <c r="BDY58" i="20"/>
  <c r="BDZ58" i="20"/>
  <c r="BEA58" i="20"/>
  <c r="BEB58" i="20"/>
  <c r="BEC58" i="20"/>
  <c r="BED58" i="20"/>
  <c r="BEE58" i="20"/>
  <c r="BEF58" i="20"/>
  <c r="BEG58" i="20"/>
  <c r="BEH58" i="20"/>
  <c r="BEI58" i="20"/>
  <c r="BEJ58" i="20"/>
  <c r="BEK58" i="20"/>
  <c r="BEL58" i="20"/>
  <c r="BEM58" i="20"/>
  <c r="BEN58" i="20"/>
  <c r="BEO58" i="20"/>
  <c r="BEP58" i="20"/>
  <c r="BEQ58" i="20"/>
  <c r="BER58" i="20"/>
  <c r="BES58" i="20"/>
  <c r="BET58" i="20"/>
  <c r="BEU58" i="20"/>
  <c r="BEV58" i="20"/>
  <c r="BEW58" i="20"/>
  <c r="BEX58" i="20"/>
  <c r="BEY58" i="20"/>
  <c r="BEZ58" i="20"/>
  <c r="BFA58" i="20"/>
  <c r="BFB58" i="20"/>
  <c r="BFC58" i="20"/>
  <c r="BFD58" i="20"/>
  <c r="BFE58" i="20"/>
  <c r="BFF58" i="20"/>
  <c r="BFG58" i="20"/>
  <c r="BFH58" i="20"/>
  <c r="BFI58" i="20"/>
  <c r="BFJ58" i="20"/>
  <c r="BFK58" i="20"/>
  <c r="BFL58" i="20"/>
  <c r="BFM58" i="20"/>
  <c r="BFN58" i="20"/>
  <c r="BFO58" i="20"/>
  <c r="BFP58" i="20"/>
  <c r="BFQ58" i="20"/>
  <c r="BFR58" i="20"/>
  <c r="BFS58" i="20"/>
  <c r="BFT58" i="20"/>
  <c r="BFU58" i="20"/>
  <c r="BFV58" i="20"/>
  <c r="BFW58" i="20"/>
  <c r="BFX58" i="20"/>
  <c r="BFY58" i="20"/>
  <c r="BFZ58" i="20"/>
  <c r="BGA58" i="20"/>
  <c r="BGB58" i="20"/>
  <c r="BGC58" i="20"/>
  <c r="BGD58" i="20"/>
  <c r="BGE58" i="20"/>
  <c r="BGF58" i="20"/>
  <c r="BGG58" i="20"/>
  <c r="BGH58" i="20"/>
  <c r="BGI58" i="20"/>
  <c r="BGJ58" i="20"/>
  <c r="BGK58" i="20"/>
  <c r="BGL58" i="20"/>
  <c r="BGM58" i="20"/>
  <c r="BGN58" i="20"/>
  <c r="BGO58" i="20"/>
  <c r="BGP58" i="20"/>
  <c r="BGQ58" i="20"/>
  <c r="BGR58" i="20"/>
  <c r="BGS58" i="20"/>
  <c r="BGT58" i="20"/>
  <c r="BGU58" i="20"/>
  <c r="BGV58" i="20"/>
  <c r="BGW58" i="20"/>
  <c r="BGX58" i="20"/>
  <c r="BGY58" i="20"/>
  <c r="BGZ58" i="20"/>
  <c r="BHA58" i="20"/>
  <c r="BHB58" i="20"/>
  <c r="BHC58" i="20"/>
  <c r="BHD58" i="20"/>
  <c r="BHE58" i="20"/>
  <c r="BHF58" i="20"/>
  <c r="BHG58" i="20"/>
  <c r="BHH58" i="20"/>
  <c r="BHI58" i="20"/>
  <c r="BHJ58" i="20"/>
  <c r="BHK58" i="20"/>
  <c r="BHL58" i="20"/>
  <c r="BHM58" i="20"/>
  <c r="BHN58" i="20"/>
  <c r="BHO58" i="20"/>
  <c r="BHP58" i="20"/>
  <c r="BHQ58" i="20"/>
  <c r="BHR58" i="20"/>
  <c r="BHS58" i="20"/>
  <c r="BHT58" i="20"/>
  <c r="BHU58" i="20"/>
  <c r="BHV58" i="20"/>
  <c r="BHW58" i="20"/>
  <c r="BHX58" i="20"/>
  <c r="BHY58" i="20"/>
  <c r="BHZ58" i="20"/>
  <c r="BIA58" i="20"/>
  <c r="BIB58" i="20"/>
  <c r="BIC58" i="20"/>
  <c r="BID58" i="20"/>
  <c r="BIE58" i="20"/>
  <c r="BIF58" i="20"/>
  <c r="BIG58" i="20"/>
  <c r="BIH58" i="20"/>
  <c r="BII58" i="20"/>
  <c r="BIJ58" i="20"/>
  <c r="BIK58" i="20"/>
  <c r="BIL58" i="20"/>
  <c r="BIM58" i="20"/>
  <c r="BIN58" i="20"/>
  <c r="BIO58" i="20"/>
  <c r="BIP58" i="20"/>
  <c r="BIQ58" i="20"/>
  <c r="BIR58" i="20"/>
  <c r="BIS58" i="20"/>
  <c r="BIT58" i="20"/>
  <c r="BIU58" i="20"/>
  <c r="BIV58" i="20"/>
  <c r="BIW58" i="20"/>
  <c r="BIX58" i="20"/>
  <c r="BIY58" i="20"/>
  <c r="BIZ58" i="20"/>
  <c r="BJA58" i="20"/>
  <c r="BJB58" i="20"/>
  <c r="BJC58" i="20"/>
  <c r="BJD58" i="20"/>
  <c r="BJE58" i="20"/>
  <c r="BJF58" i="20"/>
  <c r="BJG58" i="20"/>
  <c r="BJH58" i="20"/>
  <c r="BJI58" i="20"/>
  <c r="BJJ58" i="20"/>
  <c r="BJK58" i="20"/>
  <c r="BJL58" i="20"/>
  <c r="BJM58" i="20"/>
  <c r="BJN58" i="20"/>
  <c r="BJO58" i="20"/>
  <c r="BJP58" i="20"/>
  <c r="BJQ58" i="20"/>
  <c r="BJR58" i="20"/>
  <c r="BJS58" i="20"/>
  <c r="BJT58" i="20"/>
  <c r="BJU58" i="20"/>
  <c r="BJV58" i="20"/>
  <c r="BJW58" i="20"/>
  <c r="BJX58" i="20"/>
  <c r="BJY58" i="20"/>
  <c r="BJZ58" i="20"/>
  <c r="BKA58" i="20"/>
  <c r="BKB58" i="20"/>
  <c r="BKC58" i="20"/>
  <c r="BKD58" i="20"/>
  <c r="BKE58" i="20"/>
  <c r="BKF58" i="20"/>
  <c r="BKG58" i="20"/>
  <c r="BKH58" i="20"/>
  <c r="BKI58" i="20"/>
  <c r="BKJ58" i="20"/>
  <c r="BKK58" i="20"/>
  <c r="BKL58" i="20"/>
  <c r="BKM58" i="20"/>
  <c r="BKN58" i="20"/>
  <c r="BKO58" i="20"/>
  <c r="BKP58" i="20"/>
  <c r="BKQ58" i="20"/>
  <c r="BKR58" i="20"/>
  <c r="BKS58" i="20"/>
  <c r="BKT58" i="20"/>
  <c r="BKU58" i="20"/>
  <c r="BKV58" i="20"/>
  <c r="BKW58" i="20"/>
  <c r="BKX58" i="20"/>
  <c r="BKY58" i="20"/>
  <c r="BKZ58" i="20"/>
  <c r="BLA58" i="20"/>
  <c r="BLB58" i="20"/>
  <c r="BLC58" i="20"/>
  <c r="BLD58" i="20"/>
  <c r="BLE58" i="20"/>
  <c r="BLF58" i="20"/>
  <c r="BLG58" i="20"/>
  <c r="BLH58" i="20"/>
  <c r="BLI58" i="20"/>
  <c r="BLJ58" i="20"/>
  <c r="BLK58" i="20"/>
  <c r="BLL58" i="20"/>
  <c r="BLM58" i="20"/>
  <c r="BLN58" i="20"/>
  <c r="BLO58" i="20"/>
  <c r="BLP58" i="20"/>
  <c r="BLQ58" i="20"/>
  <c r="BLR58" i="20"/>
  <c r="BLS58" i="20"/>
  <c r="BLT58" i="20"/>
  <c r="BLU58" i="20"/>
  <c r="BLV58" i="20"/>
  <c r="BLW58" i="20"/>
  <c r="BLX58" i="20"/>
  <c r="BLY58" i="20"/>
  <c r="BLZ58" i="20"/>
  <c r="BMA58" i="20"/>
  <c r="BMB58" i="20"/>
  <c r="BMC58" i="20"/>
  <c r="BMD58" i="20"/>
  <c r="BME58" i="20"/>
  <c r="BMF58" i="20"/>
  <c r="BMG58" i="20"/>
  <c r="BMH58" i="20"/>
  <c r="BMI58" i="20"/>
  <c r="BMJ58" i="20"/>
  <c r="BMK58" i="20"/>
  <c r="BML58" i="20"/>
  <c r="BMM58" i="20"/>
  <c r="BMN58" i="20"/>
  <c r="BMO58" i="20"/>
  <c r="BMP58" i="20"/>
  <c r="BMQ58" i="20"/>
  <c r="BMR58" i="20"/>
  <c r="BMS58" i="20"/>
  <c r="BMT58" i="20"/>
  <c r="BMU58" i="20"/>
  <c r="BMV58" i="20"/>
  <c r="BMW58" i="20"/>
  <c r="BMX58" i="20"/>
  <c r="BMY58" i="20"/>
  <c r="BMZ58" i="20"/>
  <c r="BNA58" i="20"/>
  <c r="BNB58" i="20"/>
  <c r="BNC58" i="20"/>
  <c r="BND58" i="20"/>
  <c r="BNE58" i="20"/>
  <c r="BNF58" i="20"/>
  <c r="BNG58" i="20"/>
  <c r="BNH58" i="20"/>
  <c r="BNI58" i="20"/>
  <c r="BNJ58" i="20"/>
  <c r="BNK58" i="20"/>
  <c r="BNL58" i="20"/>
  <c r="BNM58" i="20"/>
  <c r="BNN58" i="20"/>
  <c r="BNO58" i="20"/>
  <c r="BNP58" i="20"/>
  <c r="BNQ58" i="20"/>
  <c r="BNR58" i="20"/>
  <c r="BNS58" i="20"/>
  <c r="BNT58" i="20"/>
  <c r="BNU58" i="20"/>
  <c r="BNV58" i="20"/>
  <c r="BNW58" i="20"/>
  <c r="BNX58" i="20"/>
  <c r="BNY58" i="20"/>
  <c r="BNZ58" i="20"/>
  <c r="BOA58" i="20"/>
  <c r="BOB58" i="20"/>
  <c r="BOC58" i="20"/>
  <c r="BOD58" i="20"/>
  <c r="BOE58" i="20"/>
  <c r="BOF58" i="20"/>
  <c r="BOG58" i="20"/>
  <c r="BOH58" i="20"/>
  <c r="BOI58" i="20"/>
  <c r="BOJ58" i="20"/>
  <c r="BOK58" i="20"/>
  <c r="BOL58" i="20"/>
  <c r="BOM58" i="20"/>
  <c r="BON58" i="20"/>
  <c r="BOO58" i="20"/>
  <c r="BOP58" i="20"/>
  <c r="BOQ58" i="20"/>
  <c r="BOR58" i="20"/>
  <c r="BOS58" i="20"/>
  <c r="BOT58" i="20"/>
  <c r="BOU58" i="20"/>
  <c r="BOV58" i="20"/>
  <c r="BOW58" i="20"/>
  <c r="BOX58" i="20"/>
  <c r="BOY58" i="20"/>
  <c r="BOZ58" i="20"/>
  <c r="BPA58" i="20"/>
  <c r="BPB58" i="20"/>
  <c r="BPC58" i="20"/>
  <c r="BPD58" i="20"/>
  <c r="BPE58" i="20"/>
  <c r="BPF58" i="20"/>
  <c r="BPG58" i="20"/>
  <c r="BPH58" i="20"/>
  <c r="BPI58" i="20"/>
  <c r="BPJ58" i="20"/>
  <c r="BPK58" i="20"/>
  <c r="BPL58" i="20"/>
  <c r="BPM58" i="20"/>
  <c r="BPN58" i="20"/>
  <c r="BPO58" i="20"/>
  <c r="BPP58" i="20"/>
  <c r="BPQ58" i="20"/>
  <c r="BPR58" i="20"/>
  <c r="BPS58" i="20"/>
  <c r="BPT58" i="20"/>
  <c r="BPU58" i="20"/>
  <c r="BPV58" i="20"/>
  <c r="BPW58" i="20"/>
  <c r="BPX58" i="20"/>
  <c r="BPY58" i="20"/>
  <c r="BPZ58" i="20"/>
  <c r="BQA58" i="20"/>
  <c r="BQB58" i="20"/>
  <c r="BQC58" i="20"/>
  <c r="BQD58" i="20"/>
  <c r="BQE58" i="20"/>
  <c r="BQF58" i="20"/>
  <c r="BQG58" i="20"/>
  <c r="BQH58" i="20"/>
  <c r="BQI58" i="20"/>
  <c r="BQJ58" i="20"/>
  <c r="BQK58" i="20"/>
  <c r="BQL58" i="20"/>
  <c r="BQM58" i="20"/>
  <c r="BQN58" i="20"/>
  <c r="BQO58" i="20"/>
  <c r="BQP58" i="20"/>
  <c r="BQQ58" i="20"/>
  <c r="BQR58" i="20"/>
  <c r="BQS58" i="20"/>
  <c r="BQT58" i="20"/>
  <c r="BQU58" i="20"/>
  <c r="BQV58" i="20"/>
  <c r="BQW58" i="20"/>
  <c r="BQX58" i="20"/>
  <c r="BQY58" i="20"/>
  <c r="BQZ58" i="20"/>
  <c r="BRA58" i="20"/>
  <c r="BRB58" i="20"/>
  <c r="BRC58" i="20"/>
  <c r="BRD58" i="20"/>
  <c r="BRE58" i="20"/>
  <c r="BRF58" i="20"/>
  <c r="BRG58" i="20"/>
  <c r="BRH58" i="20"/>
  <c r="BRI58" i="20"/>
  <c r="BRJ58" i="20"/>
  <c r="BRK58" i="20"/>
  <c r="BRL58" i="20"/>
  <c r="BRM58" i="20"/>
  <c r="BRN58" i="20"/>
  <c r="BRO58" i="20"/>
  <c r="BRP58" i="20"/>
  <c r="BRQ58" i="20"/>
  <c r="BRR58" i="20"/>
  <c r="BRS58" i="20"/>
  <c r="BRT58" i="20"/>
  <c r="BRU58" i="20"/>
  <c r="BRV58" i="20"/>
  <c r="BRW58" i="20"/>
  <c r="BRX58" i="20"/>
  <c r="BRY58" i="20"/>
  <c r="BRZ58" i="20"/>
  <c r="BSA58" i="20"/>
  <c r="BSB58" i="20"/>
  <c r="BSC58" i="20"/>
  <c r="BSD58" i="20"/>
  <c r="BSE58" i="20"/>
  <c r="BSF58" i="20"/>
  <c r="BSG58" i="20"/>
  <c r="BSH58" i="20"/>
  <c r="BSI58" i="20"/>
  <c r="BSJ58" i="20"/>
  <c r="BSK58" i="20"/>
  <c r="BSL58" i="20"/>
  <c r="BSM58" i="20"/>
  <c r="BSN58" i="20"/>
  <c r="BSO58" i="20"/>
  <c r="BSP58" i="20"/>
  <c r="BSQ58" i="20"/>
  <c r="BSR58" i="20"/>
  <c r="BSS58" i="20"/>
  <c r="BST58" i="20"/>
  <c r="BSU58" i="20"/>
  <c r="BSV58" i="20"/>
  <c r="BSW58" i="20"/>
  <c r="BSX58" i="20"/>
  <c r="BSY58" i="20"/>
  <c r="BSZ58" i="20"/>
  <c r="BTA58" i="20"/>
  <c r="BTB58" i="20"/>
  <c r="BTC58" i="20"/>
  <c r="BTD58" i="20"/>
  <c r="BTE58" i="20"/>
  <c r="BTF58" i="20"/>
  <c r="BTG58" i="20"/>
  <c r="BTH58" i="20"/>
  <c r="BTI58" i="20"/>
  <c r="BTJ58" i="20"/>
  <c r="BTK58" i="20"/>
  <c r="BTL58" i="20"/>
  <c r="BTM58" i="20"/>
  <c r="BTN58" i="20"/>
  <c r="BTO58" i="20"/>
  <c r="BTP58" i="20"/>
  <c r="BTQ58" i="20"/>
  <c r="BTR58" i="20"/>
  <c r="BTS58" i="20"/>
  <c r="BTT58" i="20"/>
  <c r="BTU58" i="20"/>
  <c r="BTV58" i="20"/>
  <c r="BTW58" i="20"/>
  <c r="BTX58" i="20"/>
  <c r="BTY58" i="20"/>
  <c r="BTZ58" i="20"/>
  <c r="BUA58" i="20"/>
  <c r="BUB58" i="20"/>
  <c r="BUC58" i="20"/>
  <c r="BUD58" i="20"/>
  <c r="BUE58" i="20"/>
  <c r="BUF58" i="20"/>
  <c r="BUG58" i="20"/>
  <c r="BUH58" i="20"/>
  <c r="BUI58" i="20"/>
  <c r="BUJ58" i="20"/>
  <c r="BUK58" i="20"/>
  <c r="BUL58" i="20"/>
  <c r="BUM58" i="20"/>
  <c r="BUN58" i="20"/>
  <c r="BUO58" i="20"/>
  <c r="BUP58" i="20"/>
  <c r="BUQ58" i="20"/>
  <c r="BUR58" i="20"/>
  <c r="BUS58" i="20"/>
  <c r="BUT58" i="20"/>
  <c r="BUU58" i="20"/>
  <c r="BUV58" i="20"/>
  <c r="BUW58" i="20"/>
  <c r="BUX58" i="20"/>
  <c r="BUY58" i="20"/>
  <c r="BUZ58" i="20"/>
  <c r="BVA58" i="20"/>
  <c r="BVB58" i="20"/>
  <c r="BVC58" i="20"/>
  <c r="BVD58" i="20"/>
  <c r="BVE58" i="20"/>
  <c r="BVF58" i="20"/>
  <c r="BVG58" i="20"/>
  <c r="BVH58" i="20"/>
  <c r="BVI58" i="20"/>
  <c r="BVJ58" i="20"/>
  <c r="BVK58" i="20"/>
  <c r="BVL58" i="20"/>
  <c r="BVM58" i="20"/>
  <c r="BVN58" i="20"/>
  <c r="BVO58" i="20"/>
  <c r="BVP58" i="20"/>
  <c r="BVQ58" i="20"/>
  <c r="BVR58" i="20"/>
  <c r="BVS58" i="20"/>
  <c r="BVT58" i="20"/>
  <c r="BVU58" i="20"/>
  <c r="BVV58" i="20"/>
  <c r="BVW58" i="20"/>
  <c r="BVX58" i="20"/>
  <c r="BVY58" i="20"/>
  <c r="BVZ58" i="20"/>
  <c r="BWA58" i="20"/>
  <c r="BWB58" i="20"/>
  <c r="BWC58" i="20"/>
  <c r="BWD58" i="20"/>
  <c r="BWE58" i="20"/>
  <c r="BWF58" i="20"/>
  <c r="BWG58" i="20"/>
  <c r="BWH58" i="20"/>
  <c r="BWI58" i="20"/>
  <c r="BWJ58" i="20"/>
  <c r="BWK58" i="20"/>
  <c r="BWL58" i="20"/>
  <c r="BWM58" i="20"/>
  <c r="BWN58" i="20"/>
  <c r="BWO58" i="20"/>
  <c r="BWP58" i="20"/>
  <c r="BWQ58" i="20"/>
  <c r="BWR58" i="20"/>
  <c r="BWS58" i="20"/>
  <c r="BWT58" i="20"/>
  <c r="BWU58" i="20"/>
  <c r="BWV58" i="20"/>
  <c r="BWW58" i="20"/>
  <c r="BWX58" i="20"/>
  <c r="BWY58" i="20"/>
  <c r="BWZ58" i="20"/>
  <c r="BXA58" i="20"/>
  <c r="BXB58" i="20"/>
  <c r="BXC58" i="20"/>
  <c r="BXD58" i="20"/>
  <c r="BXE58" i="20"/>
  <c r="BXF58" i="20"/>
  <c r="BXG58" i="20"/>
  <c r="BXH58" i="20"/>
  <c r="BXI58" i="20"/>
  <c r="BXJ58" i="20"/>
  <c r="BXK58" i="20"/>
  <c r="BXL58" i="20"/>
  <c r="BXM58" i="20"/>
  <c r="BXN58" i="20"/>
  <c r="BXO58" i="20"/>
  <c r="BXP58" i="20"/>
  <c r="BXQ58" i="20"/>
  <c r="BXR58" i="20"/>
  <c r="BXS58" i="20"/>
  <c r="BXT58" i="20"/>
  <c r="BXU58" i="20"/>
  <c r="BXV58" i="20"/>
  <c r="BXW58" i="20"/>
  <c r="BXX58" i="20"/>
  <c r="BXY58" i="20"/>
  <c r="BXZ58" i="20"/>
  <c r="BYA58" i="20"/>
  <c r="BYB58" i="20"/>
  <c r="BYC58" i="20"/>
  <c r="BYD58" i="20"/>
  <c r="BYE58" i="20"/>
  <c r="BYF58" i="20"/>
  <c r="BYG58" i="20"/>
  <c r="BYH58" i="20"/>
  <c r="BYI58" i="20"/>
  <c r="BYJ58" i="20"/>
  <c r="BYK58" i="20"/>
  <c r="BYL58" i="20"/>
  <c r="BYM58" i="20"/>
  <c r="BYN58" i="20"/>
  <c r="BYO58" i="20"/>
  <c r="BYP58" i="20"/>
  <c r="BYQ58" i="20"/>
  <c r="BYR58" i="20"/>
  <c r="BYS58" i="20"/>
  <c r="BYT58" i="20"/>
  <c r="BYU58" i="20"/>
  <c r="BYV58" i="20"/>
  <c r="BYW58" i="20"/>
  <c r="BYX58" i="20"/>
  <c r="BYY58" i="20"/>
  <c r="BYZ58" i="20"/>
  <c r="BZA58" i="20"/>
  <c r="BZB58" i="20"/>
  <c r="BZC58" i="20"/>
  <c r="BZD58" i="20"/>
  <c r="BZE58" i="20"/>
  <c r="BZF58" i="20"/>
  <c r="BZG58" i="20"/>
  <c r="BZH58" i="20"/>
  <c r="BZI58" i="20"/>
  <c r="BZJ58" i="20"/>
  <c r="BZK58" i="20"/>
  <c r="BZL58" i="20"/>
  <c r="BZM58" i="20"/>
  <c r="BZN58" i="20"/>
  <c r="BZO58" i="20"/>
  <c r="BZP58" i="20"/>
  <c r="BZQ58" i="20"/>
  <c r="BZR58" i="20"/>
  <c r="BZS58" i="20"/>
  <c r="BZT58" i="20"/>
  <c r="BZU58" i="20"/>
  <c r="BZV58" i="20"/>
  <c r="BZW58" i="20"/>
  <c r="BZX58" i="20"/>
  <c r="BZY58" i="20"/>
  <c r="BZZ58" i="20"/>
  <c r="CAA58" i="20"/>
  <c r="CAB58" i="20"/>
  <c r="CAC58" i="20"/>
  <c r="CAD58" i="20"/>
  <c r="CAE58" i="20"/>
  <c r="CAF58" i="20"/>
  <c r="CAG58" i="20"/>
  <c r="CAH58" i="20"/>
  <c r="CAI58" i="20"/>
  <c r="CAJ58" i="20"/>
  <c r="CAK58" i="20"/>
  <c r="CAL58" i="20"/>
  <c r="CAM58" i="20"/>
  <c r="CAN58" i="20"/>
  <c r="CAO58" i="20"/>
  <c r="CAP58" i="20"/>
  <c r="CAQ58" i="20"/>
  <c r="CAR58" i="20"/>
  <c r="CAS58" i="20"/>
  <c r="CAT58" i="20"/>
  <c r="CAU58" i="20"/>
  <c r="CAV58" i="20"/>
  <c r="CAW58" i="20"/>
  <c r="CAX58" i="20"/>
  <c r="CAY58" i="20"/>
  <c r="CAZ58" i="20"/>
  <c r="CBA58" i="20"/>
  <c r="CBB58" i="20"/>
  <c r="CBC58" i="20"/>
  <c r="CBD58" i="20"/>
  <c r="CBE58" i="20"/>
  <c r="CBF58" i="20"/>
  <c r="CBG58" i="20"/>
  <c r="CBH58" i="20"/>
  <c r="CBI58" i="20"/>
  <c r="CBJ58" i="20"/>
  <c r="CBK58" i="20"/>
  <c r="CBL58" i="20"/>
  <c r="CBM58" i="20"/>
  <c r="CBN58" i="20"/>
  <c r="CBO58" i="20"/>
  <c r="CBP58" i="20"/>
  <c r="CBQ58" i="20"/>
  <c r="CBR58" i="20"/>
  <c r="CBS58" i="20"/>
  <c r="CBT58" i="20"/>
  <c r="CBU58" i="20"/>
  <c r="CBV58" i="20"/>
  <c r="CBW58" i="20"/>
  <c r="CBX58" i="20"/>
  <c r="CBY58" i="20"/>
  <c r="CBZ58" i="20"/>
  <c r="CCA58" i="20"/>
  <c r="CCB58" i="20"/>
  <c r="CCC58" i="20"/>
  <c r="CCD58" i="20"/>
  <c r="CCE58" i="20"/>
  <c r="CCF58" i="20"/>
  <c r="CCG58" i="20"/>
  <c r="CCH58" i="20"/>
  <c r="CCI58" i="20"/>
  <c r="CCJ58" i="20"/>
  <c r="CCK58" i="20"/>
  <c r="CCL58" i="20"/>
  <c r="CCM58" i="20"/>
  <c r="CCN58" i="20"/>
  <c r="CCO58" i="20"/>
  <c r="CCP58" i="20"/>
  <c r="CCQ58" i="20"/>
  <c r="CCR58" i="20"/>
  <c r="CCS58" i="20"/>
  <c r="CCT58" i="20"/>
  <c r="CCU58" i="20"/>
  <c r="CCV58" i="20"/>
  <c r="CCW58" i="20"/>
  <c r="CCX58" i="20"/>
  <c r="CCY58" i="20"/>
  <c r="CCZ58" i="20"/>
  <c r="CDA58" i="20"/>
  <c r="CDB58" i="20"/>
  <c r="CDC58" i="20"/>
  <c r="CDD58" i="20"/>
  <c r="CDE58" i="20"/>
  <c r="CDF58" i="20"/>
  <c r="CDG58" i="20"/>
  <c r="CDH58" i="20"/>
  <c r="CDI58" i="20"/>
  <c r="CDJ58" i="20"/>
  <c r="CDK58" i="20"/>
  <c r="CDL58" i="20"/>
  <c r="CDM58" i="20"/>
  <c r="CDN58" i="20"/>
  <c r="CDO58" i="20"/>
  <c r="CDP58" i="20"/>
  <c r="CDQ58" i="20"/>
  <c r="CDR58" i="20"/>
  <c r="CDS58" i="20"/>
  <c r="CDT58" i="20"/>
  <c r="CDU58" i="20"/>
  <c r="CDV58" i="20"/>
  <c r="CDW58" i="20"/>
  <c r="CDX58" i="20"/>
  <c r="CDY58" i="20"/>
  <c r="CDZ58" i="20"/>
  <c r="CEA58" i="20"/>
  <c r="CEB58" i="20"/>
  <c r="CEC58" i="20"/>
  <c r="CED58" i="20"/>
  <c r="CEE58" i="20"/>
  <c r="CEF58" i="20"/>
  <c r="CEG58" i="20"/>
  <c r="CEH58" i="20"/>
  <c r="CEI58" i="20"/>
  <c r="CEJ58" i="20"/>
  <c r="CEK58" i="20"/>
  <c r="CEL58" i="20"/>
  <c r="CEM58" i="20"/>
  <c r="CEN58" i="20"/>
  <c r="CEO58" i="20"/>
  <c r="CEP58" i="20"/>
  <c r="CEQ58" i="20"/>
  <c r="CER58" i="20"/>
  <c r="CES58" i="20"/>
  <c r="CET58" i="20"/>
  <c r="CEU58" i="20"/>
  <c r="CEV58" i="20"/>
  <c r="CEW58" i="20"/>
  <c r="CEX58" i="20"/>
  <c r="CEY58" i="20"/>
  <c r="CEZ58" i="20"/>
  <c r="CFA58" i="20"/>
  <c r="CFB58" i="20"/>
  <c r="CFC58" i="20"/>
  <c r="CFD58" i="20"/>
  <c r="CFE58" i="20"/>
  <c r="CFF58" i="20"/>
  <c r="CFG58" i="20"/>
  <c r="CFH58" i="20"/>
  <c r="CFI58" i="20"/>
  <c r="CFJ58" i="20"/>
  <c r="CFK58" i="20"/>
  <c r="CFL58" i="20"/>
  <c r="CFM58" i="20"/>
  <c r="CFN58" i="20"/>
  <c r="CFO58" i="20"/>
  <c r="CFP58" i="20"/>
  <c r="CFQ58" i="20"/>
  <c r="CFR58" i="20"/>
  <c r="CFS58" i="20"/>
  <c r="CFT58" i="20"/>
  <c r="CFU58" i="20"/>
  <c r="CFV58" i="20"/>
  <c r="CFW58" i="20"/>
  <c r="CFX58" i="20"/>
  <c r="CFY58" i="20"/>
  <c r="CFZ58" i="20"/>
  <c r="CGA58" i="20"/>
  <c r="CGB58" i="20"/>
  <c r="CGC58" i="20"/>
  <c r="CGD58" i="20"/>
  <c r="CGE58" i="20"/>
  <c r="CGF58" i="20"/>
  <c r="CGG58" i="20"/>
  <c r="CGH58" i="20"/>
  <c r="CGI58" i="20"/>
  <c r="CGJ58" i="20"/>
  <c r="CGK58" i="20"/>
  <c r="CGL58" i="20"/>
  <c r="CGM58" i="20"/>
  <c r="CGN58" i="20"/>
  <c r="CGO58" i="20"/>
  <c r="CGP58" i="20"/>
  <c r="CGQ58" i="20"/>
  <c r="CGR58" i="20"/>
  <c r="CGS58" i="20"/>
  <c r="CGT58" i="20"/>
  <c r="CGU58" i="20"/>
  <c r="CGV58" i="20"/>
  <c r="CGW58" i="20"/>
  <c r="CGX58" i="20"/>
  <c r="CGY58" i="20"/>
  <c r="CGZ58" i="20"/>
  <c r="CHA58" i="20"/>
  <c r="CHB58" i="20"/>
  <c r="CHC58" i="20"/>
  <c r="CHD58" i="20"/>
  <c r="CHE58" i="20"/>
  <c r="CHF58" i="20"/>
  <c r="CHG58" i="20"/>
  <c r="CHH58" i="20"/>
  <c r="CHI58" i="20"/>
  <c r="CHJ58" i="20"/>
  <c r="CHK58" i="20"/>
  <c r="CHL58" i="20"/>
  <c r="CHM58" i="20"/>
  <c r="CHN58" i="20"/>
  <c r="CHO58" i="20"/>
  <c r="CHP58" i="20"/>
  <c r="CHQ58" i="20"/>
  <c r="CHR58" i="20"/>
  <c r="CHS58" i="20"/>
  <c r="CHT58" i="20"/>
  <c r="CHU58" i="20"/>
  <c r="CHV58" i="20"/>
  <c r="CHW58" i="20"/>
  <c r="CHX58" i="20"/>
  <c r="CHY58" i="20"/>
  <c r="CHZ58" i="20"/>
  <c r="CIA58" i="20"/>
  <c r="CIB58" i="20"/>
  <c r="CIC58" i="20"/>
  <c r="CID58" i="20"/>
  <c r="CIE58" i="20"/>
  <c r="CIF58" i="20"/>
  <c r="CIG58" i="20"/>
  <c r="CIH58" i="20"/>
  <c r="CII58" i="20"/>
  <c r="CIJ58" i="20"/>
  <c r="CIK58" i="20"/>
  <c r="CIL58" i="20"/>
  <c r="CIM58" i="20"/>
  <c r="CIN58" i="20"/>
  <c r="CIO58" i="20"/>
  <c r="CIP58" i="20"/>
  <c r="CIQ58" i="20"/>
  <c r="CIR58" i="20"/>
  <c r="CIS58" i="20"/>
  <c r="CIT58" i="20"/>
  <c r="CIU58" i="20"/>
  <c r="CIV58" i="20"/>
  <c r="CIW58" i="20"/>
  <c r="CIX58" i="20"/>
  <c r="CIY58" i="20"/>
  <c r="CIZ58" i="20"/>
  <c r="CJA58" i="20"/>
  <c r="CJB58" i="20"/>
  <c r="CJC58" i="20"/>
  <c r="CJD58" i="20"/>
  <c r="CJE58" i="20"/>
  <c r="CJF58" i="20"/>
  <c r="CJG58" i="20"/>
  <c r="CJH58" i="20"/>
  <c r="CJI58" i="20"/>
  <c r="CJJ58" i="20"/>
  <c r="CJK58" i="20"/>
  <c r="CJL58" i="20"/>
  <c r="CJM58" i="20"/>
  <c r="CJN58" i="20"/>
  <c r="CJO58" i="20"/>
  <c r="CJP58" i="20"/>
  <c r="CJQ58" i="20"/>
  <c r="CJR58" i="20"/>
  <c r="CJS58" i="20"/>
  <c r="CJT58" i="20"/>
  <c r="CJU58" i="20"/>
  <c r="CJV58" i="20"/>
  <c r="CJW58" i="20"/>
  <c r="CJX58" i="20"/>
  <c r="CJY58" i="20"/>
  <c r="CJZ58" i="20"/>
  <c r="CKA58" i="20"/>
  <c r="CKB58" i="20"/>
  <c r="CKC58" i="20"/>
  <c r="CKD58" i="20"/>
  <c r="CKE58" i="20"/>
  <c r="CKF58" i="20"/>
  <c r="CKG58" i="20"/>
  <c r="CKH58" i="20"/>
  <c r="CKI58" i="20"/>
  <c r="CKJ58" i="20"/>
  <c r="CKK58" i="20"/>
  <c r="CKL58" i="20"/>
  <c r="CKM58" i="20"/>
  <c r="CKN58" i="20"/>
  <c r="CKO58" i="20"/>
  <c r="CKP58" i="20"/>
  <c r="CKQ58" i="20"/>
  <c r="CKR58" i="20"/>
  <c r="CKS58" i="20"/>
  <c r="CKT58" i="20"/>
  <c r="CKU58" i="20"/>
  <c r="CKV58" i="20"/>
  <c r="CKW58" i="20"/>
  <c r="CKX58" i="20"/>
  <c r="CKY58" i="20"/>
  <c r="CKZ58" i="20"/>
  <c r="CLA58" i="20"/>
  <c r="CLB58" i="20"/>
  <c r="CLC58" i="20"/>
  <c r="CLD58" i="20"/>
  <c r="CLE58" i="20"/>
  <c r="CLF58" i="20"/>
  <c r="CLG58" i="20"/>
  <c r="CLH58" i="20"/>
  <c r="CLI58" i="20"/>
  <c r="CLJ58" i="20"/>
  <c r="CLK58" i="20"/>
  <c r="CLL58" i="20"/>
  <c r="CLM58" i="20"/>
  <c r="CLN58" i="20"/>
  <c r="CLO58" i="20"/>
  <c r="CLP58" i="20"/>
  <c r="CLQ58" i="20"/>
  <c r="CLR58" i="20"/>
  <c r="CLS58" i="20"/>
  <c r="CLT58" i="20"/>
  <c r="CLU58" i="20"/>
  <c r="CLV58" i="20"/>
  <c r="CLW58" i="20"/>
  <c r="CLX58" i="20"/>
  <c r="CLY58" i="20"/>
  <c r="CLZ58" i="20"/>
  <c r="CMA58" i="20"/>
  <c r="CMB58" i="20"/>
  <c r="CMC58" i="20"/>
  <c r="CMD58" i="20"/>
  <c r="CME58" i="20"/>
  <c r="CMF58" i="20"/>
  <c r="CMG58" i="20"/>
  <c r="CMH58" i="20"/>
  <c r="CMI58" i="20"/>
  <c r="CMJ58" i="20"/>
  <c r="CMK58" i="20"/>
  <c r="CML58" i="20"/>
  <c r="CMM58" i="20"/>
  <c r="CMN58" i="20"/>
  <c r="CMO58" i="20"/>
  <c r="CMP58" i="20"/>
  <c r="CMQ58" i="20"/>
  <c r="CMR58" i="20"/>
  <c r="CMS58" i="20"/>
  <c r="CMT58" i="20"/>
  <c r="CMU58" i="20"/>
  <c r="CMV58" i="20"/>
  <c r="CMW58" i="20"/>
  <c r="CMX58" i="20"/>
  <c r="CMY58" i="20"/>
  <c r="CMZ58" i="20"/>
  <c r="CNA58" i="20"/>
  <c r="CNB58" i="20"/>
  <c r="CNC58" i="20"/>
  <c r="CND58" i="20"/>
  <c r="CNE58" i="20"/>
  <c r="CNF58" i="20"/>
  <c r="CNG58" i="20"/>
  <c r="CNH58" i="20"/>
  <c r="CNI58" i="20"/>
  <c r="CNJ58" i="20"/>
  <c r="CNK58" i="20"/>
  <c r="CNL58" i="20"/>
  <c r="CNM58" i="20"/>
  <c r="CNN58" i="20"/>
  <c r="CNO58" i="20"/>
  <c r="CNP58" i="20"/>
  <c r="CNQ58" i="20"/>
  <c r="CNR58" i="20"/>
  <c r="CNS58" i="20"/>
  <c r="CNT58" i="20"/>
  <c r="CNU58" i="20"/>
  <c r="CNV58" i="20"/>
  <c r="CNW58" i="20"/>
  <c r="CNX58" i="20"/>
  <c r="CNY58" i="20"/>
  <c r="CNZ58" i="20"/>
  <c r="COA58" i="20"/>
  <c r="COB58" i="20"/>
  <c r="COC58" i="20"/>
  <c r="COD58" i="20"/>
  <c r="COE58" i="20"/>
  <c r="COF58" i="20"/>
  <c r="COG58" i="20"/>
  <c r="COH58" i="20"/>
  <c r="COI58" i="20"/>
  <c r="COJ58" i="20"/>
  <c r="COK58" i="20"/>
  <c r="COL58" i="20"/>
  <c r="COM58" i="20"/>
  <c r="CON58" i="20"/>
  <c r="COO58" i="20"/>
  <c r="COP58" i="20"/>
  <c r="COQ58" i="20"/>
  <c r="COR58" i="20"/>
  <c r="COS58" i="20"/>
  <c r="COT58" i="20"/>
  <c r="COU58" i="20"/>
  <c r="COV58" i="20"/>
  <c r="COW58" i="20"/>
  <c r="COX58" i="20"/>
  <c r="COY58" i="20"/>
  <c r="COZ58" i="20"/>
  <c r="CPA58" i="20"/>
  <c r="CPB58" i="20"/>
  <c r="CPC58" i="20"/>
  <c r="CPD58" i="20"/>
  <c r="CPE58" i="20"/>
  <c r="CPF58" i="20"/>
  <c r="CPG58" i="20"/>
  <c r="CPH58" i="20"/>
  <c r="CPI58" i="20"/>
  <c r="CPJ58" i="20"/>
  <c r="CPK58" i="20"/>
  <c r="CPL58" i="20"/>
  <c r="CPM58" i="20"/>
  <c r="CPN58" i="20"/>
  <c r="CPO58" i="20"/>
  <c r="CPP58" i="20"/>
  <c r="CPQ58" i="20"/>
  <c r="CPR58" i="20"/>
  <c r="CPS58" i="20"/>
  <c r="CPT58" i="20"/>
  <c r="CPU58" i="20"/>
  <c r="CPV58" i="20"/>
  <c r="CPW58" i="20"/>
  <c r="CPX58" i="20"/>
  <c r="CPY58" i="20"/>
  <c r="CPZ58" i="20"/>
  <c r="CQA58" i="20"/>
  <c r="CQB58" i="20"/>
  <c r="CQC58" i="20"/>
  <c r="CQD58" i="20"/>
  <c r="CQE58" i="20"/>
  <c r="CQF58" i="20"/>
  <c r="CQG58" i="20"/>
  <c r="CQH58" i="20"/>
  <c r="CQI58" i="20"/>
  <c r="CQJ58" i="20"/>
  <c r="CQK58" i="20"/>
  <c r="CQL58" i="20"/>
  <c r="CQM58" i="20"/>
  <c r="CQN58" i="20"/>
  <c r="CQO58" i="20"/>
  <c r="CQP58" i="20"/>
  <c r="CQQ58" i="20"/>
  <c r="CQR58" i="20"/>
  <c r="CQS58" i="20"/>
  <c r="CQT58" i="20"/>
  <c r="CQU58" i="20"/>
  <c r="CQV58" i="20"/>
  <c r="CQW58" i="20"/>
  <c r="CQX58" i="20"/>
  <c r="CQY58" i="20"/>
  <c r="CQZ58" i="20"/>
  <c r="CRA58" i="20"/>
  <c r="CRB58" i="20"/>
  <c r="CRC58" i="20"/>
  <c r="CRD58" i="20"/>
  <c r="CRE58" i="20"/>
  <c r="CRF58" i="20"/>
  <c r="CRG58" i="20"/>
  <c r="CRH58" i="20"/>
  <c r="CRI58" i="20"/>
  <c r="CRJ58" i="20"/>
  <c r="CRK58" i="20"/>
  <c r="CRL58" i="20"/>
  <c r="CRM58" i="20"/>
  <c r="CRN58" i="20"/>
  <c r="CRO58" i="20"/>
  <c r="CRP58" i="20"/>
  <c r="CRQ58" i="20"/>
  <c r="CRR58" i="20"/>
  <c r="CRS58" i="20"/>
  <c r="CRT58" i="20"/>
  <c r="CRU58" i="20"/>
  <c r="CRV58" i="20"/>
  <c r="CRW58" i="20"/>
  <c r="CRX58" i="20"/>
  <c r="CRY58" i="20"/>
  <c r="CRZ58" i="20"/>
  <c r="CSA58" i="20"/>
  <c r="CSB58" i="20"/>
  <c r="CSC58" i="20"/>
  <c r="CSD58" i="20"/>
  <c r="CSE58" i="20"/>
  <c r="CSF58" i="20"/>
  <c r="CSG58" i="20"/>
  <c r="CSH58" i="20"/>
  <c r="CSI58" i="20"/>
  <c r="CSJ58" i="20"/>
  <c r="CSK58" i="20"/>
  <c r="CSL58" i="20"/>
  <c r="CSM58" i="20"/>
  <c r="CSN58" i="20"/>
  <c r="CSO58" i="20"/>
  <c r="CSP58" i="20"/>
  <c r="CSQ58" i="20"/>
  <c r="CSR58" i="20"/>
  <c r="CSS58" i="20"/>
  <c r="CST58" i="20"/>
  <c r="CSU58" i="20"/>
  <c r="CSV58" i="20"/>
  <c r="CSW58" i="20"/>
  <c r="CSX58" i="20"/>
  <c r="CSY58" i="20"/>
  <c r="CSZ58" i="20"/>
  <c r="CTA58" i="20"/>
  <c r="CTB58" i="20"/>
  <c r="CTC58" i="20"/>
  <c r="CTD58" i="20"/>
  <c r="CTE58" i="20"/>
  <c r="CTF58" i="20"/>
  <c r="CTG58" i="20"/>
  <c r="CTH58" i="20"/>
  <c r="CTI58" i="20"/>
  <c r="CTJ58" i="20"/>
  <c r="CTK58" i="20"/>
  <c r="CTL58" i="20"/>
  <c r="CTM58" i="20"/>
  <c r="CTN58" i="20"/>
  <c r="CTO58" i="20"/>
  <c r="CTP58" i="20"/>
  <c r="CTQ58" i="20"/>
  <c r="CTR58" i="20"/>
  <c r="CTS58" i="20"/>
  <c r="CTT58" i="20"/>
  <c r="CTU58" i="20"/>
  <c r="CTV58" i="20"/>
  <c r="CTW58" i="20"/>
  <c r="CTX58" i="20"/>
  <c r="CTY58" i="20"/>
  <c r="CTZ58" i="20"/>
  <c r="CUA58" i="20"/>
  <c r="CUB58" i="20"/>
  <c r="CUC58" i="20"/>
  <c r="CUD58" i="20"/>
  <c r="CUE58" i="20"/>
  <c r="CUF58" i="20"/>
  <c r="CUG58" i="20"/>
  <c r="CUH58" i="20"/>
  <c r="CUI58" i="20"/>
  <c r="CUJ58" i="20"/>
  <c r="CUK58" i="20"/>
  <c r="CUL58" i="20"/>
  <c r="CUM58" i="20"/>
  <c r="CUN58" i="20"/>
  <c r="CUO58" i="20"/>
  <c r="CUP58" i="20"/>
  <c r="CUQ58" i="20"/>
  <c r="CUR58" i="20"/>
  <c r="CUS58" i="20"/>
  <c r="CUT58" i="20"/>
  <c r="CUU58" i="20"/>
  <c r="CUV58" i="20"/>
  <c r="CUW58" i="20"/>
  <c r="CUX58" i="20"/>
  <c r="CUY58" i="20"/>
  <c r="CUZ58" i="20"/>
  <c r="CVA58" i="20"/>
  <c r="CVB58" i="20"/>
  <c r="CVC58" i="20"/>
  <c r="CVD58" i="20"/>
  <c r="CVE58" i="20"/>
  <c r="CVF58" i="20"/>
  <c r="CVG58" i="20"/>
  <c r="CVH58" i="20"/>
  <c r="CVI58" i="20"/>
  <c r="CVJ58" i="20"/>
  <c r="CVK58" i="20"/>
  <c r="CVL58" i="20"/>
  <c r="CVM58" i="20"/>
  <c r="CVN58" i="20"/>
  <c r="CVO58" i="20"/>
  <c r="CVP58" i="20"/>
  <c r="CVQ58" i="20"/>
  <c r="CVR58" i="20"/>
  <c r="CVS58" i="20"/>
  <c r="CVT58" i="20"/>
  <c r="CVU58" i="20"/>
  <c r="CVV58" i="20"/>
  <c r="CVW58" i="20"/>
  <c r="CVX58" i="20"/>
  <c r="CVY58" i="20"/>
  <c r="CVZ58" i="20"/>
  <c r="CWA58" i="20"/>
  <c r="CWB58" i="20"/>
  <c r="CWC58" i="20"/>
  <c r="CWD58" i="20"/>
  <c r="CWE58" i="20"/>
  <c r="CWF58" i="20"/>
  <c r="CWG58" i="20"/>
  <c r="CWH58" i="20"/>
  <c r="CWI58" i="20"/>
  <c r="CWJ58" i="20"/>
  <c r="CWK58" i="20"/>
  <c r="CWL58" i="20"/>
  <c r="CWM58" i="20"/>
  <c r="CWN58" i="20"/>
  <c r="CWO58" i="20"/>
  <c r="CWP58" i="20"/>
  <c r="CWQ58" i="20"/>
  <c r="CWR58" i="20"/>
  <c r="CWS58" i="20"/>
  <c r="CWT58" i="20"/>
  <c r="CWU58" i="20"/>
  <c r="CWV58" i="20"/>
  <c r="CWW58" i="20"/>
  <c r="CWX58" i="20"/>
  <c r="CWY58" i="20"/>
  <c r="CWZ58" i="20"/>
  <c r="CXA58" i="20"/>
  <c r="CXB58" i="20"/>
  <c r="CXC58" i="20"/>
  <c r="CXD58" i="20"/>
  <c r="CXE58" i="20"/>
  <c r="CXF58" i="20"/>
  <c r="CXG58" i="20"/>
  <c r="CXH58" i="20"/>
  <c r="CXI58" i="20"/>
  <c r="CXJ58" i="20"/>
  <c r="CXK58" i="20"/>
  <c r="CXL58" i="20"/>
  <c r="CXM58" i="20"/>
  <c r="CXN58" i="20"/>
  <c r="CXO58" i="20"/>
  <c r="CXP58" i="20"/>
  <c r="CXQ58" i="20"/>
  <c r="CXR58" i="20"/>
  <c r="CXS58" i="20"/>
  <c r="CXT58" i="20"/>
  <c r="CXU58" i="20"/>
  <c r="CXV58" i="20"/>
  <c r="CXW58" i="20"/>
  <c r="CXX58" i="20"/>
  <c r="CXY58" i="20"/>
  <c r="CXZ58" i="20"/>
  <c r="CYA58" i="20"/>
  <c r="CYB58" i="20"/>
  <c r="CYC58" i="20"/>
  <c r="CYD58" i="20"/>
  <c r="CYE58" i="20"/>
  <c r="CYF58" i="20"/>
  <c r="CYG58" i="20"/>
  <c r="CYH58" i="20"/>
  <c r="CYI58" i="20"/>
  <c r="CYJ58" i="20"/>
  <c r="CYK58" i="20"/>
  <c r="CYL58" i="20"/>
  <c r="CYM58" i="20"/>
  <c r="CYN58" i="20"/>
  <c r="CYO58" i="20"/>
  <c r="CYP58" i="20"/>
  <c r="CYQ58" i="20"/>
  <c r="CYR58" i="20"/>
  <c r="CYS58" i="20"/>
  <c r="CYT58" i="20"/>
  <c r="CYU58" i="20"/>
  <c r="CYV58" i="20"/>
  <c r="CYW58" i="20"/>
  <c r="CYX58" i="20"/>
  <c r="CYY58" i="20"/>
  <c r="CYZ58" i="20"/>
  <c r="CZA58" i="20"/>
  <c r="CZB58" i="20"/>
  <c r="CZC58" i="20"/>
  <c r="CZD58" i="20"/>
  <c r="CZE58" i="20"/>
  <c r="CZF58" i="20"/>
  <c r="CZG58" i="20"/>
  <c r="CZH58" i="20"/>
  <c r="CZI58" i="20"/>
  <c r="CZJ58" i="20"/>
  <c r="CZK58" i="20"/>
  <c r="CZL58" i="20"/>
  <c r="CZM58" i="20"/>
  <c r="CZN58" i="20"/>
  <c r="CZO58" i="20"/>
  <c r="CZP58" i="20"/>
  <c r="CZQ58" i="20"/>
  <c r="CZR58" i="20"/>
  <c r="CZS58" i="20"/>
  <c r="CZT58" i="20"/>
  <c r="CZU58" i="20"/>
  <c r="CZV58" i="20"/>
  <c r="CZW58" i="20"/>
  <c r="CZX58" i="20"/>
  <c r="CZY58" i="20"/>
  <c r="CZZ58" i="20"/>
  <c r="DAA58" i="20"/>
  <c r="DAB58" i="20"/>
  <c r="DAC58" i="20"/>
  <c r="DAD58" i="20"/>
  <c r="DAE58" i="20"/>
  <c r="DAF58" i="20"/>
  <c r="DAG58" i="20"/>
  <c r="DAH58" i="20"/>
  <c r="DAI58" i="20"/>
  <c r="DAJ58" i="20"/>
  <c r="DAK58" i="20"/>
  <c r="DAL58" i="20"/>
  <c r="DAM58" i="20"/>
  <c r="DAN58" i="20"/>
  <c r="DAO58" i="20"/>
  <c r="DAP58" i="20"/>
  <c r="DAQ58" i="20"/>
  <c r="DAR58" i="20"/>
  <c r="DAS58" i="20"/>
  <c r="DAT58" i="20"/>
  <c r="DAU58" i="20"/>
  <c r="DAV58" i="20"/>
  <c r="DAW58" i="20"/>
  <c r="DAX58" i="20"/>
  <c r="DAY58" i="20"/>
  <c r="DAZ58" i="20"/>
  <c r="DBA58" i="20"/>
  <c r="DBB58" i="20"/>
  <c r="DBC58" i="20"/>
  <c r="DBD58" i="20"/>
  <c r="DBE58" i="20"/>
  <c r="DBF58" i="20"/>
  <c r="DBG58" i="20"/>
  <c r="DBH58" i="20"/>
  <c r="DBI58" i="20"/>
  <c r="DBJ58" i="20"/>
  <c r="DBK58" i="20"/>
  <c r="DBL58" i="20"/>
  <c r="DBM58" i="20"/>
  <c r="DBN58" i="20"/>
  <c r="DBO58" i="20"/>
  <c r="DBP58" i="20"/>
  <c r="DBQ58" i="20"/>
  <c r="DBR58" i="20"/>
  <c r="DBS58" i="20"/>
  <c r="DBT58" i="20"/>
  <c r="DBU58" i="20"/>
  <c r="DBV58" i="20"/>
  <c r="DBW58" i="20"/>
  <c r="DBX58" i="20"/>
  <c r="DBY58" i="20"/>
  <c r="DBZ58" i="20"/>
  <c r="DCA58" i="20"/>
  <c r="DCB58" i="20"/>
  <c r="DCC58" i="20"/>
  <c r="DCD58" i="20"/>
  <c r="DCE58" i="20"/>
  <c r="DCF58" i="20"/>
  <c r="DCG58" i="20"/>
  <c r="DCH58" i="20"/>
  <c r="DCI58" i="20"/>
  <c r="DCJ58" i="20"/>
  <c r="DCK58" i="20"/>
  <c r="DCL58" i="20"/>
  <c r="DCM58" i="20"/>
  <c r="DCN58" i="20"/>
  <c r="DCO58" i="20"/>
  <c r="DCP58" i="20"/>
  <c r="DCQ58" i="20"/>
  <c r="DCR58" i="20"/>
  <c r="DCS58" i="20"/>
  <c r="DCT58" i="20"/>
  <c r="DCU58" i="20"/>
  <c r="DCV58" i="20"/>
  <c r="DCW58" i="20"/>
  <c r="DCX58" i="20"/>
  <c r="DCY58" i="20"/>
  <c r="DCZ58" i="20"/>
  <c r="DDA58" i="20"/>
  <c r="DDB58" i="20"/>
  <c r="DDC58" i="20"/>
  <c r="DDD58" i="20"/>
  <c r="DDE58" i="20"/>
  <c r="DDF58" i="20"/>
  <c r="DDG58" i="20"/>
  <c r="DDH58" i="20"/>
  <c r="DDI58" i="20"/>
  <c r="DDJ58" i="20"/>
  <c r="DDK58" i="20"/>
  <c r="DDL58" i="20"/>
  <c r="DDM58" i="20"/>
  <c r="DDN58" i="20"/>
  <c r="DDO58" i="20"/>
  <c r="DDP58" i="20"/>
  <c r="DDQ58" i="20"/>
  <c r="DDR58" i="20"/>
  <c r="DDS58" i="20"/>
  <c r="DDT58" i="20"/>
  <c r="DDU58" i="20"/>
  <c r="DDV58" i="20"/>
  <c r="DDW58" i="20"/>
  <c r="DDX58" i="20"/>
  <c r="DDY58" i="20"/>
  <c r="DDZ58" i="20"/>
  <c r="DEA58" i="20"/>
  <c r="DEB58" i="20"/>
  <c r="DEC58" i="20"/>
  <c r="DED58" i="20"/>
  <c r="DEE58" i="20"/>
  <c r="DEF58" i="20"/>
  <c r="DEG58" i="20"/>
  <c r="DEH58" i="20"/>
  <c r="DEI58" i="20"/>
  <c r="DEJ58" i="20"/>
  <c r="DEK58" i="20"/>
  <c r="DEL58" i="20"/>
  <c r="DEM58" i="20"/>
  <c r="DEN58" i="20"/>
  <c r="DEO58" i="20"/>
  <c r="DEP58" i="20"/>
  <c r="DEQ58" i="20"/>
  <c r="DER58" i="20"/>
  <c r="DES58" i="20"/>
  <c r="DET58" i="20"/>
  <c r="DEU58" i="20"/>
  <c r="DEV58" i="20"/>
  <c r="DEW58" i="20"/>
  <c r="DEX58" i="20"/>
  <c r="DEY58" i="20"/>
  <c r="DEZ58" i="20"/>
  <c r="DFA58" i="20"/>
  <c r="DFB58" i="20"/>
  <c r="DFC58" i="20"/>
  <c r="DFD58" i="20"/>
  <c r="DFE58" i="20"/>
  <c r="DFF58" i="20"/>
  <c r="DFG58" i="20"/>
  <c r="DFH58" i="20"/>
  <c r="DFI58" i="20"/>
  <c r="DFJ58" i="20"/>
  <c r="DFK58" i="20"/>
  <c r="DFL58" i="20"/>
  <c r="DFM58" i="20"/>
  <c r="DFN58" i="20"/>
  <c r="DFO58" i="20"/>
  <c r="DFP58" i="20"/>
  <c r="DFQ58" i="20"/>
  <c r="DFR58" i="20"/>
  <c r="DFS58" i="20"/>
  <c r="DFT58" i="20"/>
  <c r="DFU58" i="20"/>
  <c r="DFV58" i="20"/>
  <c r="DFW58" i="20"/>
  <c r="DFX58" i="20"/>
  <c r="DFY58" i="20"/>
  <c r="DFZ58" i="20"/>
  <c r="DGA58" i="20"/>
  <c r="DGB58" i="20"/>
  <c r="DGC58" i="20"/>
  <c r="DGD58" i="20"/>
  <c r="DGE58" i="20"/>
  <c r="DGF58" i="20"/>
  <c r="DGG58" i="20"/>
  <c r="DGH58" i="20"/>
  <c r="DGI58" i="20"/>
  <c r="DGJ58" i="20"/>
  <c r="DGK58" i="20"/>
  <c r="DGL58" i="20"/>
  <c r="DGM58" i="20"/>
  <c r="DGN58" i="20"/>
  <c r="DGO58" i="20"/>
  <c r="DGP58" i="20"/>
  <c r="DGQ58" i="20"/>
  <c r="DGR58" i="20"/>
  <c r="DGS58" i="20"/>
  <c r="DGT58" i="20"/>
  <c r="DGU58" i="20"/>
  <c r="DGV58" i="20"/>
  <c r="DGW58" i="20"/>
  <c r="DGX58" i="20"/>
  <c r="DGY58" i="20"/>
  <c r="DGZ58" i="20"/>
  <c r="DHA58" i="20"/>
  <c r="DHB58" i="20"/>
  <c r="DHC58" i="20"/>
  <c r="DHD58" i="20"/>
  <c r="DHE58" i="20"/>
  <c r="DHF58" i="20"/>
  <c r="DHG58" i="20"/>
  <c r="DHH58" i="20"/>
  <c r="DHI58" i="20"/>
  <c r="DHJ58" i="20"/>
  <c r="DHK58" i="20"/>
  <c r="DHL58" i="20"/>
  <c r="DHM58" i="20"/>
  <c r="DHN58" i="20"/>
  <c r="DHO58" i="20"/>
  <c r="DHP58" i="20"/>
  <c r="DHQ58" i="20"/>
  <c r="DHR58" i="20"/>
  <c r="DHS58" i="20"/>
  <c r="DHT58" i="20"/>
  <c r="DHU58" i="20"/>
  <c r="DHV58" i="20"/>
  <c r="DHW58" i="20"/>
  <c r="DHX58" i="20"/>
  <c r="DHY58" i="20"/>
  <c r="DHZ58" i="20"/>
  <c r="DIA58" i="20"/>
  <c r="DIB58" i="20"/>
  <c r="DIC58" i="20"/>
  <c r="DID58" i="20"/>
  <c r="DIE58" i="20"/>
  <c r="DIF58" i="20"/>
  <c r="DIG58" i="20"/>
  <c r="DIH58" i="20"/>
  <c r="DII58" i="20"/>
  <c r="DIJ58" i="20"/>
  <c r="DIK58" i="20"/>
  <c r="DIL58" i="20"/>
  <c r="DIM58" i="20"/>
  <c r="DIN58" i="20"/>
  <c r="DIO58" i="20"/>
  <c r="DIP58" i="20"/>
  <c r="DIQ58" i="20"/>
  <c r="DIR58" i="20"/>
  <c r="DIS58" i="20"/>
  <c r="DIT58" i="20"/>
  <c r="DIU58" i="20"/>
  <c r="DIV58" i="20"/>
  <c r="DIW58" i="20"/>
  <c r="DIX58" i="20"/>
  <c r="DIY58" i="20"/>
  <c r="DIZ58" i="20"/>
  <c r="DJA58" i="20"/>
  <c r="DJB58" i="20"/>
  <c r="DJC58" i="20"/>
  <c r="DJD58" i="20"/>
  <c r="DJE58" i="20"/>
  <c r="DJF58" i="20"/>
  <c r="DJG58" i="20"/>
  <c r="DJH58" i="20"/>
  <c r="DJI58" i="20"/>
  <c r="DJJ58" i="20"/>
  <c r="DJK58" i="20"/>
  <c r="DJL58" i="20"/>
  <c r="DJM58" i="20"/>
  <c r="DJN58" i="20"/>
  <c r="DJO58" i="20"/>
  <c r="DJP58" i="20"/>
  <c r="DJQ58" i="20"/>
  <c r="DJR58" i="20"/>
  <c r="DJS58" i="20"/>
  <c r="DJT58" i="20"/>
  <c r="DJU58" i="20"/>
  <c r="DJV58" i="20"/>
  <c r="DJW58" i="20"/>
  <c r="DJX58" i="20"/>
  <c r="DJY58" i="20"/>
  <c r="DJZ58" i="20"/>
  <c r="DKA58" i="20"/>
  <c r="DKB58" i="20"/>
  <c r="DKC58" i="20"/>
  <c r="DKD58" i="20"/>
  <c r="DKE58" i="20"/>
  <c r="DKF58" i="20"/>
  <c r="DKG58" i="20"/>
  <c r="DKH58" i="20"/>
  <c r="DKI58" i="20"/>
  <c r="DKJ58" i="20"/>
  <c r="DKK58" i="20"/>
  <c r="DKL58" i="20"/>
  <c r="DKM58" i="20"/>
  <c r="DKN58" i="20"/>
  <c r="DKO58" i="20"/>
  <c r="DKP58" i="20"/>
  <c r="DKQ58" i="20"/>
  <c r="DKR58" i="20"/>
  <c r="DKS58" i="20"/>
  <c r="DKT58" i="20"/>
  <c r="DKU58" i="20"/>
  <c r="DKV58" i="20"/>
  <c r="DKW58" i="20"/>
  <c r="DKX58" i="20"/>
  <c r="DKY58" i="20"/>
  <c r="DKZ58" i="20"/>
  <c r="DLA58" i="20"/>
  <c r="DLB58" i="20"/>
  <c r="DLC58" i="20"/>
  <c r="DLD58" i="20"/>
  <c r="DLE58" i="20"/>
  <c r="DLF58" i="20"/>
  <c r="DLG58" i="20"/>
  <c r="DLH58" i="20"/>
  <c r="DLI58" i="20"/>
  <c r="DLJ58" i="20"/>
  <c r="DLK58" i="20"/>
  <c r="DLL58" i="20"/>
  <c r="DLM58" i="20"/>
  <c r="DLN58" i="20"/>
  <c r="DLO58" i="20"/>
  <c r="DLP58" i="20"/>
  <c r="DLQ58" i="20"/>
  <c r="DLR58" i="20"/>
  <c r="DLS58" i="20"/>
  <c r="DLT58" i="20"/>
  <c r="DLU58" i="20"/>
  <c r="DLV58" i="20"/>
  <c r="DLW58" i="20"/>
  <c r="DLX58" i="20"/>
  <c r="DLY58" i="20"/>
  <c r="DLZ58" i="20"/>
  <c r="DMA58" i="20"/>
  <c r="DMB58" i="20"/>
  <c r="DMC58" i="20"/>
  <c r="DMD58" i="20"/>
  <c r="DME58" i="20"/>
  <c r="DMF58" i="20"/>
  <c r="DMG58" i="20"/>
  <c r="DMH58" i="20"/>
  <c r="DMI58" i="20"/>
  <c r="DMJ58" i="20"/>
  <c r="DMK58" i="20"/>
  <c r="DML58" i="20"/>
  <c r="DMM58" i="20"/>
  <c r="DMN58" i="20"/>
  <c r="DMO58" i="20"/>
  <c r="DMP58" i="20"/>
  <c r="DMQ58" i="20"/>
  <c r="DMR58" i="20"/>
  <c r="DMS58" i="20"/>
  <c r="DMT58" i="20"/>
  <c r="DMU58" i="20"/>
  <c r="DMV58" i="20"/>
  <c r="DMW58" i="20"/>
  <c r="DMX58" i="20"/>
  <c r="DMY58" i="20"/>
  <c r="DMZ58" i="20"/>
  <c r="DNA58" i="20"/>
  <c r="DNB58" i="20"/>
  <c r="DNC58" i="20"/>
  <c r="DND58" i="20"/>
  <c r="DNE58" i="20"/>
  <c r="DNF58" i="20"/>
  <c r="DNG58" i="20"/>
  <c r="DNH58" i="20"/>
  <c r="DNI58" i="20"/>
  <c r="DNJ58" i="20"/>
  <c r="DNK58" i="20"/>
  <c r="DNL58" i="20"/>
  <c r="DNM58" i="20"/>
  <c r="DNN58" i="20"/>
  <c r="DNO58" i="20"/>
  <c r="DNP58" i="20"/>
  <c r="DNQ58" i="20"/>
  <c r="DNR58" i="20"/>
  <c r="DNS58" i="20"/>
  <c r="DNT58" i="20"/>
  <c r="DNU58" i="20"/>
  <c r="DNV58" i="20"/>
  <c r="DNW58" i="20"/>
  <c r="DNX58" i="20"/>
  <c r="DNY58" i="20"/>
  <c r="DNZ58" i="20"/>
  <c r="DOA58" i="20"/>
  <c r="DOB58" i="20"/>
  <c r="DOC58" i="20"/>
  <c r="DOD58" i="20"/>
  <c r="DOE58" i="20"/>
  <c r="DOF58" i="20"/>
  <c r="DOG58" i="20"/>
  <c r="DOH58" i="20"/>
  <c r="DOI58" i="20"/>
  <c r="DOJ58" i="20"/>
  <c r="DOK58" i="20"/>
  <c r="DOL58" i="20"/>
  <c r="DOM58" i="20"/>
  <c r="DON58" i="20"/>
  <c r="DOO58" i="20"/>
  <c r="DOP58" i="20"/>
  <c r="DOQ58" i="20"/>
  <c r="DOR58" i="20"/>
  <c r="DOS58" i="20"/>
  <c r="DOT58" i="20"/>
  <c r="DOU58" i="20"/>
  <c r="DOV58" i="20"/>
  <c r="DOW58" i="20"/>
  <c r="DOX58" i="20"/>
  <c r="DOY58" i="20"/>
  <c r="DOZ58" i="20"/>
  <c r="DPA58" i="20"/>
  <c r="DPB58" i="20"/>
  <c r="DPC58" i="20"/>
  <c r="DPD58" i="20"/>
  <c r="DPE58" i="20"/>
  <c r="DPF58" i="20"/>
  <c r="DPG58" i="20"/>
  <c r="DPH58" i="20"/>
  <c r="DPI58" i="20"/>
  <c r="DPJ58" i="20"/>
  <c r="DPK58" i="20"/>
  <c r="DPL58" i="20"/>
  <c r="DPM58" i="20"/>
  <c r="DPN58" i="20"/>
  <c r="DPO58" i="20"/>
  <c r="DPP58" i="20"/>
  <c r="DPQ58" i="20"/>
  <c r="DPR58" i="20"/>
  <c r="DPS58" i="20"/>
  <c r="DPT58" i="20"/>
  <c r="DPU58" i="20"/>
  <c r="DPV58" i="20"/>
  <c r="DPW58" i="20"/>
  <c r="DPX58" i="20"/>
  <c r="DPY58" i="20"/>
  <c r="DPZ58" i="20"/>
  <c r="DQA58" i="20"/>
  <c r="DQB58" i="20"/>
  <c r="DQC58" i="20"/>
  <c r="DQD58" i="20"/>
  <c r="DQE58" i="20"/>
  <c r="DQF58" i="20"/>
  <c r="DQG58" i="20"/>
  <c r="DQH58" i="20"/>
  <c r="DQI58" i="20"/>
  <c r="DQJ58" i="20"/>
  <c r="DQK58" i="20"/>
  <c r="DQL58" i="20"/>
  <c r="DQM58" i="20"/>
  <c r="DQN58" i="20"/>
  <c r="DQO58" i="20"/>
  <c r="DQP58" i="20"/>
  <c r="DQQ58" i="20"/>
  <c r="DQR58" i="20"/>
  <c r="DQS58" i="20"/>
  <c r="DQT58" i="20"/>
  <c r="DQU58" i="20"/>
  <c r="DQV58" i="20"/>
  <c r="DQW58" i="20"/>
  <c r="DQX58" i="20"/>
  <c r="DQY58" i="20"/>
  <c r="DQZ58" i="20"/>
  <c r="DRA58" i="20"/>
  <c r="DRB58" i="20"/>
  <c r="DRC58" i="20"/>
  <c r="DRD58" i="20"/>
  <c r="DRE58" i="20"/>
  <c r="DRF58" i="20"/>
  <c r="DRG58" i="20"/>
  <c r="DRH58" i="20"/>
  <c r="DRI58" i="20"/>
  <c r="DRJ58" i="20"/>
  <c r="DRK58" i="20"/>
  <c r="DRL58" i="20"/>
  <c r="DRM58" i="20"/>
  <c r="DRN58" i="20"/>
  <c r="DRO58" i="20"/>
  <c r="DRP58" i="20"/>
  <c r="DRQ58" i="20"/>
  <c r="DRR58" i="20"/>
  <c r="DRS58" i="20"/>
  <c r="DRT58" i="20"/>
  <c r="DRU58" i="20"/>
  <c r="DRV58" i="20"/>
  <c r="DRW58" i="20"/>
  <c r="DRX58" i="20"/>
  <c r="DRY58" i="20"/>
  <c r="DRZ58" i="20"/>
  <c r="DSA58" i="20"/>
  <c r="DSB58" i="20"/>
  <c r="DSC58" i="20"/>
  <c r="DSD58" i="20"/>
  <c r="DSE58" i="20"/>
  <c r="DSF58" i="20"/>
  <c r="DSG58" i="20"/>
  <c r="DSH58" i="20"/>
  <c r="DSI58" i="20"/>
  <c r="DSJ58" i="20"/>
  <c r="DSK58" i="20"/>
  <c r="DSL58" i="20"/>
  <c r="DSM58" i="20"/>
  <c r="DSN58" i="20"/>
  <c r="DSO58" i="20"/>
  <c r="DSP58" i="20"/>
  <c r="DSQ58" i="20"/>
  <c r="DSR58" i="20"/>
  <c r="DSS58" i="20"/>
  <c r="DST58" i="20"/>
  <c r="DSU58" i="20"/>
  <c r="DSV58" i="20"/>
  <c r="DSW58" i="20"/>
  <c r="DSX58" i="20"/>
  <c r="DSY58" i="20"/>
  <c r="DSZ58" i="20"/>
  <c r="DTA58" i="20"/>
  <c r="DTB58" i="20"/>
  <c r="DTC58" i="20"/>
  <c r="DTD58" i="20"/>
  <c r="DTE58" i="20"/>
  <c r="DTF58" i="20"/>
  <c r="DTG58" i="20"/>
  <c r="DTH58" i="20"/>
  <c r="DTI58" i="20"/>
  <c r="DTJ58" i="20"/>
  <c r="DTK58" i="20"/>
  <c r="DTL58" i="20"/>
  <c r="DTM58" i="20"/>
  <c r="DTN58" i="20"/>
  <c r="DTO58" i="20"/>
  <c r="DTP58" i="20"/>
  <c r="DTQ58" i="20"/>
  <c r="DTR58" i="20"/>
  <c r="DTS58" i="20"/>
  <c r="DTT58" i="20"/>
  <c r="DTU58" i="20"/>
  <c r="DTV58" i="20"/>
  <c r="DTW58" i="20"/>
  <c r="DTX58" i="20"/>
  <c r="DTY58" i="20"/>
  <c r="DTZ58" i="20"/>
  <c r="DUA58" i="20"/>
  <c r="DUB58" i="20"/>
  <c r="DUC58" i="20"/>
  <c r="DUD58" i="20"/>
  <c r="DUE58" i="20"/>
  <c r="DUF58" i="20"/>
  <c r="DUG58" i="20"/>
  <c r="DUH58" i="20"/>
  <c r="DUI58" i="20"/>
  <c r="DUJ58" i="20"/>
  <c r="DUK58" i="20"/>
  <c r="DUL58" i="20"/>
  <c r="DUM58" i="20"/>
  <c r="DUN58" i="20"/>
  <c r="DUO58" i="20"/>
  <c r="DUP58" i="20"/>
  <c r="DUQ58" i="20"/>
  <c r="DUR58" i="20"/>
  <c r="DUS58" i="20"/>
  <c r="DUT58" i="20"/>
  <c r="DUU58" i="20"/>
  <c r="DUV58" i="20"/>
  <c r="DUW58" i="20"/>
  <c r="DUX58" i="20"/>
  <c r="DUY58" i="20"/>
  <c r="DUZ58" i="20"/>
  <c r="DVA58" i="20"/>
  <c r="DVB58" i="20"/>
  <c r="DVC58" i="20"/>
  <c r="DVD58" i="20"/>
  <c r="DVE58" i="20"/>
  <c r="DVF58" i="20"/>
  <c r="DVG58" i="20"/>
  <c r="DVH58" i="20"/>
  <c r="DVI58" i="20"/>
  <c r="DVJ58" i="20"/>
  <c r="DVK58" i="20"/>
  <c r="DVL58" i="20"/>
  <c r="DVM58" i="20"/>
  <c r="DVN58" i="20"/>
  <c r="DVO58" i="20"/>
  <c r="DVP58" i="20"/>
  <c r="DVQ58" i="20"/>
  <c r="DVR58" i="20"/>
  <c r="DVS58" i="20"/>
  <c r="DVT58" i="20"/>
  <c r="DVU58" i="20"/>
  <c r="DVV58" i="20"/>
  <c r="DVW58" i="20"/>
  <c r="DVX58" i="20"/>
  <c r="DVY58" i="20"/>
  <c r="DVZ58" i="20"/>
  <c r="DWA58" i="20"/>
  <c r="DWB58" i="20"/>
  <c r="DWC58" i="20"/>
  <c r="DWD58" i="20"/>
  <c r="DWE58" i="20"/>
  <c r="DWF58" i="20"/>
  <c r="DWG58" i="20"/>
  <c r="DWH58" i="20"/>
  <c r="DWI58" i="20"/>
  <c r="DWJ58" i="20"/>
  <c r="DWK58" i="20"/>
  <c r="DWL58" i="20"/>
  <c r="DWM58" i="20"/>
  <c r="DWN58" i="20"/>
  <c r="DWO58" i="20"/>
  <c r="DWP58" i="20"/>
  <c r="DWQ58" i="20"/>
  <c r="DWR58" i="20"/>
  <c r="DWS58" i="20"/>
  <c r="DWT58" i="20"/>
  <c r="DWU58" i="20"/>
  <c r="DWV58" i="20"/>
  <c r="DWW58" i="20"/>
  <c r="DWX58" i="20"/>
  <c r="DWY58" i="20"/>
  <c r="DWZ58" i="20"/>
  <c r="DXA58" i="20"/>
  <c r="DXB58" i="20"/>
  <c r="DXC58" i="20"/>
  <c r="DXD58" i="20"/>
  <c r="DXE58" i="20"/>
  <c r="DXF58" i="20"/>
  <c r="DXG58" i="20"/>
  <c r="DXH58" i="20"/>
  <c r="DXI58" i="20"/>
  <c r="DXJ58" i="20"/>
  <c r="DXK58" i="20"/>
  <c r="DXL58" i="20"/>
  <c r="DXM58" i="20"/>
  <c r="DXN58" i="20"/>
  <c r="DXO58" i="20"/>
  <c r="DXP58" i="20"/>
  <c r="DXQ58" i="20"/>
  <c r="DXR58" i="20"/>
  <c r="DXS58" i="20"/>
  <c r="DXT58" i="20"/>
  <c r="DXU58" i="20"/>
  <c r="DXV58" i="20"/>
  <c r="DXW58" i="20"/>
  <c r="DXX58" i="20"/>
  <c r="DXY58" i="20"/>
  <c r="DXZ58" i="20"/>
  <c r="DYA58" i="20"/>
  <c r="DYB58" i="20"/>
  <c r="DYC58" i="20"/>
  <c r="DYD58" i="20"/>
  <c r="DYE58" i="20"/>
  <c r="DYF58" i="20"/>
  <c r="DYG58" i="20"/>
  <c r="DYH58" i="20"/>
  <c r="DYI58" i="20"/>
  <c r="DYJ58" i="20"/>
  <c r="DYK58" i="20"/>
  <c r="DYL58" i="20"/>
  <c r="DYM58" i="20"/>
  <c r="DYN58" i="20"/>
  <c r="DYO58" i="20"/>
  <c r="DYP58" i="20"/>
  <c r="DYQ58" i="20"/>
  <c r="DYR58" i="20"/>
  <c r="DYS58" i="20"/>
  <c r="DYT58" i="20"/>
  <c r="DYU58" i="20"/>
  <c r="DYV58" i="20"/>
  <c r="DYW58" i="20"/>
  <c r="DYX58" i="20"/>
  <c r="DYY58" i="20"/>
  <c r="DYZ58" i="20"/>
  <c r="DZA58" i="20"/>
  <c r="DZB58" i="20"/>
  <c r="DZC58" i="20"/>
  <c r="DZD58" i="20"/>
  <c r="DZE58" i="20"/>
  <c r="DZF58" i="20"/>
  <c r="DZG58" i="20"/>
  <c r="DZH58" i="20"/>
  <c r="DZI58" i="20"/>
  <c r="DZJ58" i="20"/>
  <c r="DZK58" i="20"/>
  <c r="DZL58" i="20"/>
  <c r="DZM58" i="20"/>
  <c r="DZN58" i="20"/>
  <c r="DZO58" i="20"/>
  <c r="DZP58" i="20"/>
  <c r="DZQ58" i="20"/>
  <c r="DZR58" i="20"/>
  <c r="DZS58" i="20"/>
  <c r="DZT58" i="20"/>
  <c r="DZU58" i="20"/>
  <c r="DZV58" i="20"/>
  <c r="DZW58" i="20"/>
  <c r="DZX58" i="20"/>
  <c r="DZY58" i="20"/>
  <c r="DZZ58" i="20"/>
  <c r="EAA58" i="20"/>
  <c r="EAB58" i="20"/>
  <c r="EAC58" i="20"/>
  <c r="EAD58" i="20"/>
  <c r="EAE58" i="20"/>
  <c r="EAF58" i="20"/>
  <c r="EAG58" i="20"/>
  <c r="EAH58" i="20"/>
  <c r="EAI58" i="20"/>
  <c r="EAJ58" i="20"/>
  <c r="EAK58" i="20"/>
  <c r="EAL58" i="20"/>
  <c r="EAM58" i="20"/>
  <c r="EAN58" i="20"/>
  <c r="EAO58" i="20"/>
  <c r="EAP58" i="20"/>
  <c r="EAQ58" i="20"/>
  <c r="EAR58" i="20"/>
  <c r="EAS58" i="20"/>
  <c r="EAT58" i="20"/>
  <c r="EAU58" i="20"/>
  <c r="EAV58" i="20"/>
  <c r="EAW58" i="20"/>
  <c r="EAX58" i="20"/>
  <c r="EAY58" i="20"/>
  <c r="EAZ58" i="20"/>
  <c r="EBA58" i="20"/>
  <c r="EBB58" i="20"/>
  <c r="EBC58" i="20"/>
  <c r="EBD58" i="20"/>
  <c r="EBE58" i="20"/>
  <c r="EBF58" i="20"/>
  <c r="EBG58" i="20"/>
  <c r="EBH58" i="20"/>
  <c r="EBI58" i="20"/>
  <c r="EBJ58" i="20"/>
  <c r="EBK58" i="20"/>
  <c r="EBL58" i="20"/>
  <c r="EBM58" i="20"/>
  <c r="EBN58" i="20"/>
  <c r="EBO58" i="20"/>
  <c r="EBP58" i="20"/>
  <c r="EBQ58" i="20"/>
  <c r="EBR58" i="20"/>
  <c r="EBS58" i="20"/>
  <c r="EBT58" i="20"/>
  <c r="EBU58" i="20"/>
  <c r="EBV58" i="20"/>
  <c r="EBW58" i="20"/>
  <c r="EBX58" i="20"/>
  <c r="EBY58" i="20"/>
  <c r="EBZ58" i="20"/>
  <c r="ECA58" i="20"/>
  <c r="ECB58" i="20"/>
  <c r="ECC58" i="20"/>
  <c r="ECD58" i="20"/>
  <c r="ECE58" i="20"/>
  <c r="ECF58" i="20"/>
  <c r="ECG58" i="20"/>
  <c r="ECH58" i="20"/>
  <c r="ECI58" i="20"/>
  <c r="ECJ58" i="20"/>
  <c r="ECK58" i="20"/>
  <c r="ECL58" i="20"/>
  <c r="ECM58" i="20"/>
  <c r="ECN58" i="20"/>
  <c r="ECO58" i="20"/>
  <c r="ECP58" i="20"/>
  <c r="ECQ58" i="20"/>
  <c r="ECR58" i="20"/>
  <c r="ECS58" i="20"/>
  <c r="ECT58" i="20"/>
  <c r="ECU58" i="20"/>
  <c r="ECV58" i="20"/>
  <c r="ECW58" i="20"/>
  <c r="ECX58" i="20"/>
  <c r="ECY58" i="20"/>
  <c r="ECZ58" i="20"/>
  <c r="EDA58" i="20"/>
  <c r="EDB58" i="20"/>
  <c r="EDC58" i="20"/>
  <c r="EDD58" i="20"/>
  <c r="EDE58" i="20"/>
  <c r="EDF58" i="20"/>
  <c r="EDG58" i="20"/>
  <c r="EDH58" i="20"/>
  <c r="EDI58" i="20"/>
  <c r="EDJ58" i="20"/>
  <c r="EDK58" i="20"/>
  <c r="EDL58" i="20"/>
  <c r="EDM58" i="20"/>
  <c r="EDN58" i="20"/>
  <c r="EDO58" i="20"/>
  <c r="EDP58" i="20"/>
  <c r="EDQ58" i="20"/>
  <c r="EDR58" i="20"/>
  <c r="EDS58" i="20"/>
  <c r="EDT58" i="20"/>
  <c r="EDU58" i="20"/>
  <c r="EDV58" i="20"/>
  <c r="EDW58" i="20"/>
  <c r="EDX58" i="20"/>
  <c r="EDY58" i="20"/>
  <c r="EDZ58" i="20"/>
  <c r="EEA58" i="20"/>
  <c r="EEB58" i="20"/>
  <c r="EEC58" i="20"/>
  <c r="EED58" i="20"/>
  <c r="EEE58" i="20"/>
  <c r="EEF58" i="20"/>
  <c r="EEG58" i="20"/>
  <c r="EEH58" i="20"/>
  <c r="EEI58" i="20"/>
  <c r="EEJ58" i="20"/>
  <c r="EEK58" i="20"/>
  <c r="EEL58" i="20"/>
  <c r="EEM58" i="20"/>
  <c r="EEN58" i="20"/>
  <c r="EEO58" i="20"/>
  <c r="EEP58" i="20"/>
  <c r="EEQ58" i="20"/>
  <c r="EER58" i="20"/>
  <c r="EES58" i="20"/>
  <c r="EET58" i="20"/>
  <c r="EEU58" i="20"/>
  <c r="EEV58" i="20"/>
  <c r="EEW58" i="20"/>
  <c r="EEX58" i="20"/>
  <c r="EEY58" i="20"/>
  <c r="EEZ58" i="20"/>
  <c r="EFA58" i="20"/>
  <c r="EFB58" i="20"/>
  <c r="EFC58" i="20"/>
  <c r="EFD58" i="20"/>
  <c r="EFE58" i="20"/>
  <c r="EFF58" i="20"/>
  <c r="EFG58" i="20"/>
  <c r="EFH58" i="20"/>
  <c r="EFI58" i="20"/>
  <c r="EFJ58" i="20"/>
  <c r="EFK58" i="20"/>
  <c r="EFL58" i="20"/>
  <c r="EFM58" i="20"/>
  <c r="EFN58" i="20"/>
  <c r="EFO58" i="20"/>
  <c r="EFP58" i="20"/>
  <c r="EFQ58" i="20"/>
  <c r="EFR58" i="20"/>
  <c r="EFS58" i="20"/>
  <c r="EFT58" i="20"/>
  <c r="EFU58" i="20"/>
  <c r="EFV58" i="20"/>
  <c r="EFW58" i="20"/>
  <c r="EFX58" i="20"/>
  <c r="EFY58" i="20"/>
  <c r="EFZ58" i="20"/>
  <c r="EGA58" i="20"/>
  <c r="EGB58" i="20"/>
  <c r="EGC58" i="20"/>
  <c r="EGD58" i="20"/>
  <c r="EGE58" i="20"/>
  <c r="EGF58" i="20"/>
  <c r="EGG58" i="20"/>
  <c r="EGH58" i="20"/>
  <c r="EGI58" i="20"/>
  <c r="EGJ58" i="20"/>
  <c r="EGK58" i="20"/>
  <c r="EGL58" i="20"/>
  <c r="EGM58" i="20"/>
  <c r="EGN58" i="20"/>
  <c r="EGO58" i="20"/>
  <c r="EGP58" i="20"/>
  <c r="EGQ58" i="20"/>
  <c r="EGR58" i="20"/>
  <c r="EGS58" i="20"/>
  <c r="EGT58" i="20"/>
  <c r="EGU58" i="20"/>
  <c r="EGV58" i="20"/>
  <c r="EGW58" i="20"/>
  <c r="EGX58" i="20"/>
  <c r="EGY58" i="20"/>
  <c r="EGZ58" i="20"/>
  <c r="EHA58" i="20"/>
  <c r="EHB58" i="20"/>
  <c r="EHC58" i="20"/>
  <c r="EHD58" i="20"/>
  <c r="EHE58" i="20"/>
  <c r="EHF58" i="20"/>
  <c r="EHG58" i="20"/>
  <c r="EHH58" i="20"/>
  <c r="EHI58" i="20"/>
  <c r="EHJ58" i="20"/>
  <c r="EHK58" i="20"/>
  <c r="EHL58" i="20"/>
  <c r="EHM58" i="20"/>
  <c r="EHN58" i="20"/>
  <c r="EHO58" i="20"/>
  <c r="EHP58" i="20"/>
  <c r="EHQ58" i="20"/>
  <c r="EHR58" i="20"/>
  <c r="EHS58" i="20"/>
  <c r="EHT58" i="20"/>
  <c r="EHU58" i="20"/>
  <c r="EHV58" i="20"/>
  <c r="EHW58" i="20"/>
  <c r="EHX58" i="20"/>
  <c r="EHY58" i="20"/>
  <c r="EHZ58" i="20"/>
  <c r="EIA58" i="20"/>
  <c r="EIB58" i="20"/>
  <c r="EIC58" i="20"/>
  <c r="EID58" i="20"/>
  <c r="EIE58" i="20"/>
  <c r="EIF58" i="20"/>
  <c r="EIG58" i="20"/>
  <c r="EIH58" i="20"/>
  <c r="EII58" i="20"/>
  <c r="EIJ58" i="20"/>
  <c r="EIK58" i="20"/>
  <c r="EIL58" i="20"/>
  <c r="EIM58" i="20"/>
  <c r="EIN58" i="20"/>
  <c r="EIO58" i="20"/>
  <c r="EIP58" i="20"/>
  <c r="EIQ58" i="20"/>
  <c r="EIR58" i="20"/>
  <c r="EIS58" i="20"/>
  <c r="EIT58" i="20"/>
  <c r="EIU58" i="20"/>
  <c r="EIV58" i="20"/>
  <c r="EIW58" i="20"/>
  <c r="EIX58" i="20"/>
  <c r="EIY58" i="20"/>
  <c r="EIZ58" i="20"/>
  <c r="EJA58" i="20"/>
  <c r="EJB58" i="20"/>
  <c r="EJC58" i="20"/>
  <c r="EJD58" i="20"/>
  <c r="EJE58" i="20"/>
  <c r="EJF58" i="20"/>
  <c r="EJG58" i="20"/>
  <c r="EJH58" i="20"/>
  <c r="EJI58" i="20"/>
  <c r="EJJ58" i="20"/>
  <c r="EJK58" i="20"/>
  <c r="EJL58" i="20"/>
  <c r="EJM58" i="20"/>
  <c r="EJN58" i="20"/>
  <c r="EJO58" i="20"/>
  <c r="EJP58" i="20"/>
  <c r="EJQ58" i="20"/>
  <c r="EJR58" i="20"/>
  <c r="EJS58" i="20"/>
  <c r="EJT58" i="20"/>
  <c r="EJU58" i="20"/>
  <c r="EJV58" i="20"/>
  <c r="EJW58" i="20"/>
  <c r="EJX58" i="20"/>
  <c r="EJY58" i="20"/>
  <c r="EJZ58" i="20"/>
  <c r="EKA58" i="20"/>
  <c r="EKB58" i="20"/>
  <c r="EKC58" i="20"/>
  <c r="EKD58" i="20"/>
  <c r="EKE58" i="20"/>
  <c r="EKF58" i="20"/>
  <c r="EKG58" i="20"/>
  <c r="EKH58" i="20"/>
  <c r="EKI58" i="20"/>
  <c r="EKJ58" i="20"/>
  <c r="EKK58" i="20"/>
  <c r="EKL58" i="20"/>
  <c r="EKM58" i="20"/>
  <c r="EKN58" i="20"/>
  <c r="EKO58" i="20"/>
  <c r="EKP58" i="20"/>
  <c r="EKQ58" i="20"/>
  <c r="EKR58" i="20"/>
  <c r="EKS58" i="20"/>
  <c r="EKT58" i="20"/>
  <c r="EKU58" i="20"/>
  <c r="EKV58" i="20"/>
  <c r="EKW58" i="20"/>
  <c r="EKX58" i="20"/>
  <c r="EKY58" i="20"/>
  <c r="EKZ58" i="20"/>
  <c r="ELA58" i="20"/>
  <c r="ELB58" i="20"/>
  <c r="ELC58" i="20"/>
  <c r="ELD58" i="20"/>
  <c r="ELE58" i="20"/>
  <c r="ELF58" i="20"/>
  <c r="ELG58" i="20"/>
  <c r="ELH58" i="20"/>
  <c r="ELI58" i="20"/>
  <c r="ELJ58" i="20"/>
  <c r="ELK58" i="20"/>
  <c r="ELL58" i="20"/>
  <c r="ELM58" i="20"/>
  <c r="ELN58" i="20"/>
  <c r="ELO58" i="20"/>
  <c r="ELP58" i="20"/>
  <c r="ELQ58" i="20"/>
  <c r="ELR58" i="20"/>
  <c r="ELS58" i="20"/>
  <c r="ELT58" i="20"/>
  <c r="ELU58" i="20"/>
  <c r="ELV58" i="20"/>
  <c r="ELW58" i="20"/>
  <c r="ELX58" i="20"/>
  <c r="ELY58" i="20"/>
  <c r="ELZ58" i="20"/>
  <c r="EMA58" i="20"/>
  <c r="EMB58" i="20"/>
  <c r="EMC58" i="20"/>
  <c r="EMD58" i="20"/>
  <c r="EME58" i="20"/>
  <c r="EMF58" i="20"/>
  <c r="EMG58" i="20"/>
  <c r="EMH58" i="20"/>
  <c r="EMI58" i="20"/>
  <c r="EMJ58" i="20"/>
  <c r="EMK58" i="20"/>
  <c r="EML58" i="20"/>
  <c r="EMM58" i="20"/>
  <c r="EMN58" i="20"/>
  <c r="EMO58" i="20"/>
  <c r="EMP58" i="20"/>
  <c r="EMQ58" i="20"/>
  <c r="EMR58" i="20"/>
  <c r="EMS58" i="20"/>
  <c r="EMT58" i="20"/>
  <c r="EMU58" i="20"/>
  <c r="EMV58" i="20"/>
  <c r="EMW58" i="20"/>
  <c r="EMX58" i="20"/>
  <c r="EMY58" i="20"/>
  <c r="EMZ58" i="20"/>
  <c r="ENA58" i="20"/>
  <c r="ENB58" i="20"/>
  <c r="ENC58" i="20"/>
  <c r="END58" i="20"/>
  <c r="ENE58" i="20"/>
  <c r="ENF58" i="20"/>
  <c r="ENG58" i="20"/>
  <c r="ENH58" i="20"/>
  <c r="ENI58" i="20"/>
  <c r="ENJ58" i="20"/>
  <c r="ENK58" i="20"/>
  <c r="ENL58" i="20"/>
  <c r="ENM58" i="20"/>
  <c r="ENN58" i="20"/>
  <c r="ENO58" i="20"/>
  <c r="ENP58" i="20"/>
  <c r="ENQ58" i="20"/>
  <c r="ENR58" i="20"/>
  <c r="ENS58" i="20"/>
  <c r="ENT58" i="20"/>
  <c r="ENU58" i="20"/>
  <c r="ENV58" i="20"/>
  <c r="ENW58" i="20"/>
  <c r="ENX58" i="20"/>
  <c r="ENY58" i="20"/>
  <c r="ENZ58" i="20"/>
  <c r="EOA58" i="20"/>
  <c r="EOB58" i="20"/>
  <c r="EOC58" i="20"/>
  <c r="EOD58" i="20"/>
  <c r="EOE58" i="20"/>
  <c r="EOF58" i="20"/>
  <c r="EOG58" i="20"/>
  <c r="EOH58" i="20"/>
  <c r="EOI58" i="20"/>
  <c r="EOJ58" i="20"/>
  <c r="EOK58" i="20"/>
  <c r="EOL58" i="20"/>
  <c r="EOM58" i="20"/>
  <c r="EON58" i="20"/>
  <c r="EOO58" i="20"/>
  <c r="EOP58" i="20"/>
  <c r="EOQ58" i="20"/>
  <c r="EOR58" i="20"/>
  <c r="EOS58" i="20"/>
  <c r="EOT58" i="20"/>
  <c r="EOU58" i="20"/>
  <c r="EOV58" i="20"/>
  <c r="EOW58" i="20"/>
  <c r="EOX58" i="20"/>
  <c r="EOY58" i="20"/>
  <c r="EOZ58" i="20"/>
  <c r="EPA58" i="20"/>
  <c r="EPB58" i="20"/>
  <c r="EPC58" i="20"/>
  <c r="EPD58" i="20"/>
  <c r="EPE58" i="20"/>
  <c r="EPF58" i="20"/>
  <c r="EPG58" i="20"/>
  <c r="EPH58" i="20"/>
  <c r="EPI58" i="20"/>
  <c r="EPJ58" i="20"/>
  <c r="EPK58" i="20"/>
  <c r="EPL58" i="20"/>
  <c r="EPM58" i="20"/>
  <c r="EPN58" i="20"/>
  <c r="EPO58" i="20"/>
  <c r="EPP58" i="20"/>
  <c r="EPQ58" i="20"/>
  <c r="EPR58" i="20"/>
  <c r="EPS58" i="20"/>
  <c r="EPT58" i="20"/>
  <c r="EPU58" i="20"/>
  <c r="EPV58" i="20"/>
  <c r="EPW58" i="20"/>
  <c r="EPX58" i="20"/>
  <c r="EPY58" i="20"/>
  <c r="EPZ58" i="20"/>
  <c r="EQA58" i="20"/>
  <c r="EQB58" i="20"/>
  <c r="EQC58" i="20"/>
  <c r="EQD58" i="20"/>
  <c r="EQE58" i="20"/>
  <c r="EQF58" i="20"/>
  <c r="EQG58" i="20"/>
  <c r="EQH58" i="20"/>
  <c r="EQI58" i="20"/>
  <c r="EQJ58" i="20"/>
  <c r="EQK58" i="20"/>
  <c r="EQL58" i="20"/>
  <c r="EQM58" i="20"/>
  <c r="EQN58" i="20"/>
  <c r="EQO58" i="20"/>
  <c r="EQP58" i="20"/>
  <c r="EQQ58" i="20"/>
  <c r="EQR58" i="20"/>
  <c r="EQS58" i="20"/>
  <c r="EQT58" i="20"/>
  <c r="EQU58" i="20"/>
  <c r="EQV58" i="20"/>
  <c r="EQW58" i="20"/>
  <c r="EQX58" i="20"/>
  <c r="EQY58" i="20"/>
  <c r="EQZ58" i="20"/>
  <c r="ERA58" i="20"/>
  <c r="ERB58" i="20"/>
  <c r="ERC58" i="20"/>
  <c r="ERD58" i="20"/>
  <c r="ERE58" i="20"/>
  <c r="ERF58" i="20"/>
  <c r="ERG58" i="20"/>
  <c r="ERH58" i="20"/>
  <c r="ERI58" i="20"/>
  <c r="ERJ58" i="20"/>
  <c r="ERK58" i="20"/>
  <c r="ERL58" i="20"/>
  <c r="ERM58" i="20"/>
  <c r="ERN58" i="20"/>
  <c r="ERO58" i="20"/>
  <c r="ERP58" i="20"/>
  <c r="ERQ58" i="20"/>
  <c r="ERR58" i="20"/>
  <c r="ERS58" i="20"/>
  <c r="ERT58" i="20"/>
  <c r="ERU58" i="20"/>
  <c r="ERV58" i="20"/>
  <c r="ERW58" i="20"/>
  <c r="ERX58" i="20"/>
  <c r="ERY58" i="20"/>
  <c r="ERZ58" i="20"/>
  <c r="ESA58" i="20"/>
  <c r="ESB58" i="20"/>
  <c r="ESC58" i="20"/>
  <c r="ESD58" i="20"/>
  <c r="ESE58" i="20"/>
  <c r="ESF58" i="20"/>
  <c r="ESG58" i="20"/>
  <c r="ESH58" i="20"/>
  <c r="ESI58" i="20"/>
  <c r="ESJ58" i="20"/>
  <c r="ESK58" i="20"/>
  <c r="ESL58" i="20"/>
  <c r="ESM58" i="20"/>
  <c r="ESN58" i="20"/>
  <c r="ESO58" i="20"/>
  <c r="ESP58" i="20"/>
  <c r="ESQ58" i="20"/>
  <c r="ESR58" i="20"/>
  <c r="ESS58" i="20"/>
  <c r="EST58" i="20"/>
  <c r="ESU58" i="20"/>
  <c r="ESV58" i="20"/>
  <c r="ESW58" i="20"/>
  <c r="ESX58" i="20"/>
  <c r="ESY58" i="20"/>
  <c r="ESZ58" i="20"/>
  <c r="ETA58" i="20"/>
  <c r="ETB58" i="20"/>
  <c r="ETC58" i="20"/>
  <c r="ETD58" i="20"/>
  <c r="ETE58" i="20"/>
  <c r="ETF58" i="20"/>
  <c r="ETG58" i="20"/>
  <c r="ETH58" i="20"/>
  <c r="ETI58" i="20"/>
  <c r="ETJ58" i="20"/>
  <c r="ETK58" i="20"/>
  <c r="ETL58" i="20"/>
  <c r="ETM58" i="20"/>
  <c r="ETN58" i="20"/>
  <c r="ETO58" i="20"/>
  <c r="ETP58" i="20"/>
  <c r="ETQ58" i="20"/>
  <c r="ETR58" i="20"/>
  <c r="ETS58" i="20"/>
  <c r="ETT58" i="20"/>
  <c r="ETU58" i="20"/>
  <c r="ETV58" i="20"/>
  <c r="ETW58" i="20"/>
  <c r="ETX58" i="20"/>
  <c r="ETY58" i="20"/>
  <c r="ETZ58" i="20"/>
  <c r="EUA58" i="20"/>
  <c r="EUB58" i="20"/>
  <c r="EUC58" i="20"/>
  <c r="EUD58" i="20"/>
  <c r="EUE58" i="20"/>
  <c r="EUF58" i="20"/>
  <c r="EUG58" i="20"/>
  <c r="EUH58" i="20"/>
  <c r="EUI58" i="20"/>
  <c r="EUJ58" i="20"/>
  <c r="EUK58" i="20"/>
  <c r="EUL58" i="20"/>
  <c r="EUM58" i="20"/>
  <c r="EUN58" i="20"/>
  <c r="EUO58" i="20"/>
  <c r="EUP58" i="20"/>
  <c r="EUQ58" i="20"/>
  <c r="EUR58" i="20"/>
  <c r="EUS58" i="20"/>
  <c r="EUT58" i="20"/>
  <c r="EUU58" i="20"/>
  <c r="EUV58" i="20"/>
  <c r="EUW58" i="20"/>
  <c r="EUX58" i="20"/>
  <c r="EUY58" i="20"/>
  <c r="EUZ58" i="20"/>
  <c r="EVA58" i="20"/>
  <c r="EVB58" i="20"/>
  <c r="EVC58" i="20"/>
  <c r="EVD58" i="20"/>
  <c r="EVE58" i="20"/>
  <c r="EVF58" i="20"/>
  <c r="EVG58" i="20"/>
  <c r="EVH58" i="20"/>
  <c r="EVI58" i="20"/>
  <c r="EVJ58" i="20"/>
  <c r="EVK58" i="20"/>
  <c r="EVL58" i="20"/>
  <c r="EVM58" i="20"/>
  <c r="EVN58" i="20"/>
  <c r="EVO58" i="20"/>
  <c r="EVP58" i="20"/>
  <c r="EVQ58" i="20"/>
  <c r="EVR58" i="20"/>
  <c r="EVS58" i="20"/>
  <c r="EVT58" i="20"/>
  <c r="EVU58" i="20"/>
  <c r="EVV58" i="20"/>
  <c r="EVW58" i="20"/>
  <c r="EVX58" i="20"/>
  <c r="EVY58" i="20"/>
  <c r="EVZ58" i="20"/>
  <c r="EWA58" i="20"/>
  <c r="EWB58" i="20"/>
  <c r="EWC58" i="20"/>
  <c r="EWD58" i="20"/>
  <c r="EWE58" i="20"/>
  <c r="EWF58" i="20"/>
  <c r="EWG58" i="20"/>
  <c r="EWH58" i="20"/>
  <c r="EWI58" i="20"/>
  <c r="EWJ58" i="20"/>
  <c r="EWK58" i="20"/>
  <c r="EWL58" i="20"/>
  <c r="EWM58" i="20"/>
  <c r="EWN58" i="20"/>
  <c r="EWO58" i="20"/>
  <c r="EWP58" i="20"/>
  <c r="EWQ58" i="20"/>
  <c r="EWR58" i="20"/>
  <c r="EWS58" i="20"/>
  <c r="EWT58" i="20"/>
  <c r="EWU58" i="20"/>
  <c r="EWV58" i="20"/>
  <c r="EWW58" i="20"/>
  <c r="EWX58" i="20"/>
  <c r="EWY58" i="20"/>
  <c r="EWZ58" i="20"/>
  <c r="EXA58" i="20"/>
  <c r="EXB58" i="20"/>
  <c r="EXC58" i="20"/>
  <c r="EXD58" i="20"/>
  <c r="EXE58" i="20"/>
  <c r="EXF58" i="20"/>
  <c r="EXG58" i="20"/>
  <c r="EXH58" i="20"/>
  <c r="EXI58" i="20"/>
  <c r="EXJ58" i="20"/>
  <c r="EXK58" i="20"/>
  <c r="EXL58" i="20"/>
  <c r="EXM58" i="20"/>
  <c r="EXN58" i="20"/>
  <c r="EXO58" i="20"/>
  <c r="EXP58" i="20"/>
  <c r="EXQ58" i="20"/>
  <c r="EXR58" i="20"/>
  <c r="EXS58" i="20"/>
  <c r="EXT58" i="20"/>
  <c r="EXU58" i="20"/>
  <c r="EXV58" i="20"/>
  <c r="EXW58" i="20"/>
  <c r="EXX58" i="20"/>
  <c r="EXY58" i="20"/>
  <c r="EXZ58" i="20"/>
  <c r="EYA58" i="20"/>
  <c r="EYB58" i="20"/>
  <c r="EYC58" i="20"/>
  <c r="EYD58" i="20"/>
  <c r="EYE58" i="20"/>
  <c r="EYF58" i="20"/>
  <c r="EYG58" i="20"/>
  <c r="EYH58" i="20"/>
  <c r="EYI58" i="20"/>
  <c r="EYJ58" i="20"/>
  <c r="EYK58" i="20"/>
  <c r="EYL58" i="20"/>
  <c r="EYM58" i="20"/>
  <c r="EYN58" i="20"/>
  <c r="EYO58" i="20"/>
  <c r="EYP58" i="20"/>
  <c r="EYQ58" i="20"/>
  <c r="EYR58" i="20"/>
  <c r="EYS58" i="20"/>
  <c r="EYT58" i="20"/>
  <c r="EYU58" i="20"/>
  <c r="EYV58" i="20"/>
  <c r="EYW58" i="20"/>
  <c r="EYX58" i="20"/>
  <c r="EYY58" i="20"/>
  <c r="EYZ58" i="20"/>
  <c r="EZA58" i="20"/>
  <c r="EZB58" i="20"/>
  <c r="EZC58" i="20"/>
  <c r="EZD58" i="20"/>
  <c r="EZE58" i="20"/>
  <c r="EZF58" i="20"/>
  <c r="EZG58" i="20"/>
  <c r="EZH58" i="20"/>
  <c r="EZI58" i="20"/>
  <c r="EZJ58" i="20"/>
  <c r="EZK58" i="20"/>
  <c r="EZL58" i="20"/>
  <c r="EZM58" i="20"/>
  <c r="EZN58" i="20"/>
  <c r="EZO58" i="20"/>
  <c r="EZP58" i="20"/>
  <c r="EZQ58" i="20"/>
  <c r="EZR58" i="20"/>
  <c r="EZS58" i="20"/>
  <c r="EZT58" i="20"/>
  <c r="EZU58" i="20"/>
  <c r="EZV58" i="20"/>
  <c r="EZW58" i="20"/>
  <c r="EZX58" i="20"/>
  <c r="EZY58" i="20"/>
  <c r="EZZ58" i="20"/>
  <c r="FAA58" i="20"/>
  <c r="FAB58" i="20"/>
  <c r="FAC58" i="20"/>
  <c r="FAD58" i="20"/>
  <c r="FAE58" i="20"/>
  <c r="FAF58" i="20"/>
  <c r="FAG58" i="20"/>
  <c r="FAH58" i="20"/>
  <c r="FAI58" i="20"/>
  <c r="FAJ58" i="20"/>
  <c r="FAK58" i="20"/>
  <c r="FAL58" i="20"/>
  <c r="FAM58" i="20"/>
  <c r="FAN58" i="20"/>
  <c r="FAO58" i="20"/>
  <c r="FAP58" i="20"/>
  <c r="FAQ58" i="20"/>
  <c r="FAR58" i="20"/>
  <c r="FAS58" i="20"/>
  <c r="FAT58" i="20"/>
  <c r="FAU58" i="20"/>
  <c r="FAV58" i="20"/>
  <c r="FAW58" i="20"/>
  <c r="FAX58" i="20"/>
  <c r="FAY58" i="20"/>
  <c r="FAZ58" i="20"/>
  <c r="FBA58" i="20"/>
  <c r="FBB58" i="20"/>
  <c r="FBC58" i="20"/>
  <c r="FBD58" i="20"/>
  <c r="FBE58" i="20"/>
  <c r="FBF58" i="20"/>
  <c r="FBG58" i="20"/>
  <c r="FBH58" i="20"/>
  <c r="FBI58" i="20"/>
  <c r="FBJ58" i="20"/>
  <c r="FBK58" i="20"/>
  <c r="FBL58" i="20"/>
  <c r="FBM58" i="20"/>
  <c r="FBN58" i="20"/>
  <c r="FBO58" i="20"/>
  <c r="FBP58" i="20"/>
  <c r="FBQ58" i="20"/>
  <c r="FBR58" i="20"/>
  <c r="FBS58" i="20"/>
  <c r="FBT58" i="20"/>
  <c r="FBU58" i="20"/>
  <c r="FBV58" i="20"/>
  <c r="FBW58" i="20"/>
  <c r="FBX58" i="20"/>
  <c r="FBY58" i="20"/>
  <c r="FBZ58" i="20"/>
  <c r="FCA58" i="20"/>
  <c r="FCB58" i="20"/>
  <c r="FCC58" i="20"/>
  <c r="FCD58" i="20"/>
  <c r="FCE58" i="20"/>
  <c r="FCF58" i="20"/>
  <c r="FCG58" i="20"/>
  <c r="FCH58" i="20"/>
  <c r="FCI58" i="20"/>
  <c r="FCJ58" i="20"/>
  <c r="FCK58" i="20"/>
  <c r="FCL58" i="20"/>
  <c r="FCM58" i="20"/>
  <c r="FCN58" i="20"/>
  <c r="FCO58" i="20"/>
  <c r="FCP58" i="20"/>
  <c r="FCQ58" i="20"/>
  <c r="FCR58" i="20"/>
  <c r="FCS58" i="20"/>
  <c r="FCT58" i="20"/>
  <c r="FCU58" i="20"/>
  <c r="FCV58" i="20"/>
  <c r="FCW58" i="20"/>
  <c r="FCX58" i="20"/>
  <c r="FCY58" i="20"/>
  <c r="FCZ58" i="20"/>
  <c r="FDA58" i="20"/>
  <c r="FDB58" i="20"/>
  <c r="FDC58" i="20"/>
  <c r="FDD58" i="20"/>
  <c r="FDE58" i="20"/>
  <c r="FDF58" i="20"/>
  <c r="FDG58" i="20"/>
  <c r="FDH58" i="20"/>
  <c r="FDI58" i="20"/>
  <c r="FDJ58" i="20"/>
  <c r="FDK58" i="20"/>
  <c r="FDL58" i="20"/>
  <c r="FDM58" i="20"/>
  <c r="FDN58" i="20"/>
  <c r="FDO58" i="20"/>
  <c r="FDP58" i="20"/>
  <c r="FDQ58" i="20"/>
  <c r="FDR58" i="20"/>
  <c r="FDS58" i="20"/>
  <c r="FDT58" i="20"/>
  <c r="FDU58" i="20"/>
  <c r="FDV58" i="20"/>
  <c r="FDW58" i="20"/>
  <c r="FDX58" i="20"/>
  <c r="FDY58" i="20"/>
  <c r="FDZ58" i="20"/>
  <c r="FEA58" i="20"/>
  <c r="FEB58" i="20"/>
  <c r="FEC58" i="20"/>
  <c r="FED58" i="20"/>
  <c r="FEE58" i="20"/>
  <c r="FEF58" i="20"/>
  <c r="FEG58" i="20"/>
  <c r="FEH58" i="20"/>
  <c r="FEI58" i="20"/>
  <c r="FEJ58" i="20"/>
  <c r="FEK58" i="20"/>
  <c r="FEL58" i="20"/>
  <c r="FEM58" i="20"/>
  <c r="FEN58" i="20"/>
  <c r="FEO58" i="20"/>
  <c r="FEP58" i="20"/>
  <c r="FEQ58" i="20"/>
  <c r="FER58" i="20"/>
  <c r="FES58" i="20"/>
  <c r="FET58" i="20"/>
  <c r="FEU58" i="20"/>
  <c r="FEV58" i="20"/>
  <c r="FEW58" i="20"/>
  <c r="FEX58" i="20"/>
  <c r="FEY58" i="20"/>
  <c r="FEZ58" i="20"/>
  <c r="FFA58" i="20"/>
  <c r="FFB58" i="20"/>
  <c r="FFC58" i="20"/>
  <c r="FFD58" i="20"/>
  <c r="FFE58" i="20"/>
  <c r="FFF58" i="20"/>
  <c r="FFG58" i="20"/>
  <c r="FFH58" i="20"/>
  <c r="FFI58" i="20"/>
  <c r="FFJ58" i="20"/>
  <c r="FFK58" i="20"/>
  <c r="FFL58" i="20"/>
  <c r="FFM58" i="20"/>
  <c r="FFN58" i="20"/>
  <c r="FFO58" i="20"/>
  <c r="FFP58" i="20"/>
  <c r="FFQ58" i="20"/>
  <c r="FFR58" i="20"/>
  <c r="FFS58" i="20"/>
  <c r="FFT58" i="20"/>
  <c r="FFU58" i="20"/>
  <c r="FFV58" i="20"/>
  <c r="FFW58" i="20"/>
  <c r="FFX58" i="20"/>
  <c r="FFY58" i="20"/>
  <c r="FFZ58" i="20"/>
  <c r="FGA58" i="20"/>
  <c r="FGB58" i="20"/>
  <c r="FGC58" i="20"/>
  <c r="FGD58" i="20"/>
  <c r="FGE58" i="20"/>
  <c r="FGF58" i="20"/>
  <c r="FGG58" i="20"/>
  <c r="FGH58" i="20"/>
  <c r="FGI58" i="20"/>
  <c r="FGJ58" i="20"/>
  <c r="FGK58" i="20"/>
  <c r="FGL58" i="20"/>
  <c r="FGM58" i="20"/>
  <c r="FGN58" i="20"/>
  <c r="FGO58" i="20"/>
  <c r="FGP58" i="20"/>
  <c r="FGQ58" i="20"/>
  <c r="FGR58" i="20"/>
  <c r="FGS58" i="20"/>
  <c r="FGT58" i="20"/>
  <c r="FGU58" i="20"/>
  <c r="FGV58" i="20"/>
  <c r="FGW58" i="20"/>
  <c r="FGX58" i="20"/>
  <c r="FGY58" i="20"/>
  <c r="FGZ58" i="20"/>
  <c r="FHA58" i="20"/>
  <c r="FHB58" i="20"/>
  <c r="FHC58" i="20"/>
  <c r="FHD58" i="20"/>
  <c r="FHE58" i="20"/>
  <c r="FHF58" i="20"/>
  <c r="FHG58" i="20"/>
  <c r="FHH58" i="20"/>
  <c r="FHI58" i="20"/>
  <c r="FHJ58" i="20"/>
  <c r="FHK58" i="20"/>
  <c r="FHL58" i="20"/>
  <c r="FHM58" i="20"/>
  <c r="FHN58" i="20"/>
  <c r="FHO58" i="20"/>
  <c r="FHP58" i="20"/>
  <c r="FHQ58" i="20"/>
  <c r="FHR58" i="20"/>
  <c r="FHS58" i="20"/>
  <c r="FHT58" i="20"/>
  <c r="FHU58" i="20"/>
  <c r="FHV58" i="20"/>
  <c r="FHW58" i="20"/>
  <c r="FHX58" i="20"/>
  <c r="FHY58" i="20"/>
  <c r="FHZ58" i="20"/>
  <c r="FIA58" i="20"/>
  <c r="FIB58" i="20"/>
  <c r="FIC58" i="20"/>
  <c r="FID58" i="20"/>
  <c r="FIE58" i="20"/>
  <c r="FIF58" i="20"/>
  <c r="FIG58" i="20"/>
  <c r="FIH58" i="20"/>
  <c r="FII58" i="20"/>
  <c r="FIJ58" i="20"/>
  <c r="FIK58" i="20"/>
  <c r="FIL58" i="20"/>
  <c r="FIM58" i="20"/>
  <c r="FIN58" i="20"/>
  <c r="FIO58" i="20"/>
  <c r="FIP58" i="20"/>
  <c r="FIQ58" i="20"/>
  <c r="FIR58" i="20"/>
  <c r="FIS58" i="20"/>
  <c r="FIT58" i="20"/>
  <c r="FIU58" i="20"/>
  <c r="FIV58" i="20"/>
  <c r="FIW58" i="20"/>
  <c r="FIX58" i="20"/>
  <c r="FIY58" i="20"/>
  <c r="FIZ58" i="20"/>
  <c r="FJA58" i="20"/>
  <c r="FJB58" i="20"/>
  <c r="FJC58" i="20"/>
  <c r="FJD58" i="20"/>
  <c r="FJE58" i="20"/>
  <c r="FJF58" i="20"/>
  <c r="FJG58" i="20"/>
  <c r="FJH58" i="20"/>
  <c r="FJI58" i="20"/>
  <c r="FJJ58" i="20"/>
  <c r="FJK58" i="20"/>
  <c r="FJL58" i="20"/>
  <c r="FJM58" i="20"/>
  <c r="FJN58" i="20"/>
  <c r="FJO58" i="20"/>
  <c r="FJP58" i="20"/>
  <c r="FJQ58" i="20"/>
  <c r="FJR58" i="20"/>
  <c r="FJS58" i="20"/>
  <c r="FJT58" i="20"/>
  <c r="FJU58" i="20"/>
  <c r="FJV58" i="20"/>
  <c r="FJW58" i="20"/>
  <c r="FJX58" i="20"/>
  <c r="FJY58" i="20"/>
  <c r="FJZ58" i="20"/>
  <c r="FKA58" i="20"/>
  <c r="FKB58" i="20"/>
  <c r="FKC58" i="20"/>
  <c r="FKD58" i="20"/>
  <c r="FKE58" i="20"/>
  <c r="FKF58" i="20"/>
  <c r="FKG58" i="20"/>
  <c r="FKH58" i="20"/>
  <c r="FKI58" i="20"/>
  <c r="FKJ58" i="20"/>
  <c r="FKK58" i="20"/>
  <c r="FKL58" i="20"/>
  <c r="FKM58" i="20"/>
  <c r="FKN58" i="20"/>
  <c r="FKO58" i="20"/>
  <c r="FKP58" i="20"/>
  <c r="FKQ58" i="20"/>
  <c r="FKR58" i="20"/>
  <c r="FKS58" i="20"/>
  <c r="FKT58" i="20"/>
  <c r="FKU58" i="20"/>
  <c r="FKV58" i="20"/>
  <c r="FKW58" i="20"/>
  <c r="FKX58" i="20"/>
  <c r="FKY58" i="20"/>
  <c r="FKZ58" i="20"/>
  <c r="FLA58" i="20"/>
  <c r="FLB58" i="20"/>
  <c r="FLC58" i="20"/>
  <c r="FLD58" i="20"/>
  <c r="FLE58" i="20"/>
  <c r="FLF58" i="20"/>
  <c r="FLG58" i="20"/>
  <c r="FLH58" i="20"/>
  <c r="FLI58" i="20"/>
  <c r="FLJ58" i="20"/>
  <c r="FLK58" i="20"/>
  <c r="FLL58" i="20"/>
  <c r="FLM58" i="20"/>
  <c r="FLN58" i="20"/>
  <c r="FLO58" i="20"/>
  <c r="FLP58" i="20"/>
  <c r="FLQ58" i="20"/>
  <c r="FLR58" i="20"/>
  <c r="FLS58" i="20"/>
  <c r="FLT58" i="20"/>
  <c r="FLU58" i="20"/>
  <c r="FLV58" i="20"/>
  <c r="FLW58" i="20"/>
  <c r="FLX58" i="20"/>
  <c r="FLY58" i="20"/>
  <c r="FLZ58" i="20"/>
  <c r="FMA58" i="20"/>
  <c r="FMB58" i="20"/>
  <c r="FMC58" i="20"/>
  <c r="FMD58" i="20"/>
  <c r="FME58" i="20"/>
  <c r="FMF58" i="20"/>
  <c r="FMG58" i="20"/>
  <c r="FMH58" i="20"/>
  <c r="FMI58" i="20"/>
  <c r="FMJ58" i="20"/>
  <c r="FMK58" i="20"/>
  <c r="FML58" i="20"/>
  <c r="FMM58" i="20"/>
  <c r="FMN58" i="20"/>
  <c r="FMO58" i="20"/>
  <c r="FMP58" i="20"/>
  <c r="FMQ58" i="20"/>
  <c r="FMR58" i="20"/>
  <c r="FMS58" i="20"/>
  <c r="FMT58" i="20"/>
  <c r="FMU58" i="20"/>
  <c r="FMV58" i="20"/>
  <c r="FMW58" i="20"/>
  <c r="FMX58" i="20"/>
  <c r="FMY58" i="20"/>
  <c r="FMZ58" i="20"/>
  <c r="FNA58" i="20"/>
  <c r="FNB58" i="20"/>
  <c r="FNC58" i="20"/>
  <c r="FND58" i="20"/>
  <c r="FNE58" i="20"/>
  <c r="FNF58" i="20"/>
  <c r="FNG58" i="20"/>
  <c r="FNH58" i="20"/>
  <c r="FNI58" i="20"/>
  <c r="FNJ58" i="20"/>
  <c r="FNK58" i="20"/>
  <c r="FNL58" i="20"/>
  <c r="FNM58" i="20"/>
  <c r="FNN58" i="20"/>
  <c r="FNO58" i="20"/>
  <c r="FNP58" i="20"/>
  <c r="FNQ58" i="20"/>
  <c r="FNR58" i="20"/>
  <c r="FNS58" i="20"/>
  <c r="FNT58" i="20"/>
  <c r="FNU58" i="20"/>
  <c r="FNV58" i="20"/>
  <c r="FNW58" i="20"/>
  <c r="FNX58" i="20"/>
  <c r="FNY58" i="20"/>
  <c r="FNZ58" i="20"/>
  <c r="FOA58" i="20"/>
  <c r="FOB58" i="20"/>
  <c r="FOC58" i="20"/>
  <c r="FOD58" i="20"/>
  <c r="FOE58" i="20"/>
  <c r="FOF58" i="20"/>
  <c r="FOG58" i="20"/>
  <c r="FOH58" i="20"/>
  <c r="FOI58" i="20"/>
  <c r="FOJ58" i="20"/>
  <c r="FOK58" i="20"/>
  <c r="FOL58" i="20"/>
  <c r="FOM58" i="20"/>
  <c r="FON58" i="20"/>
  <c r="FOO58" i="20"/>
  <c r="FOP58" i="20"/>
  <c r="FOQ58" i="20"/>
  <c r="FOR58" i="20"/>
  <c r="FOS58" i="20"/>
  <c r="FOT58" i="20"/>
  <c r="FOU58" i="20"/>
  <c r="FOV58" i="20"/>
  <c r="FOW58" i="20"/>
  <c r="FOX58" i="20"/>
  <c r="FOY58" i="20"/>
  <c r="FOZ58" i="20"/>
  <c r="FPA58" i="20"/>
  <c r="FPB58" i="20"/>
  <c r="FPC58" i="20"/>
  <c r="FPD58" i="20"/>
  <c r="FPE58" i="20"/>
  <c r="FPF58" i="20"/>
  <c r="FPG58" i="20"/>
  <c r="FPH58" i="20"/>
  <c r="FPI58" i="20"/>
  <c r="FPJ58" i="20"/>
  <c r="FPK58" i="20"/>
  <c r="FPL58" i="20"/>
  <c r="FPM58" i="20"/>
  <c r="FPN58" i="20"/>
  <c r="FPO58" i="20"/>
  <c r="FPP58" i="20"/>
  <c r="FPQ58" i="20"/>
  <c r="FPR58" i="20"/>
  <c r="FPS58" i="20"/>
  <c r="FPT58" i="20"/>
  <c r="FPU58" i="20"/>
  <c r="FPV58" i="20"/>
  <c r="FPW58" i="20"/>
  <c r="FPX58" i="20"/>
  <c r="FPY58" i="20"/>
  <c r="FPZ58" i="20"/>
  <c r="FQA58" i="20"/>
  <c r="FQB58" i="20"/>
  <c r="FQC58" i="20"/>
  <c r="FQD58" i="20"/>
  <c r="FQE58" i="20"/>
  <c r="FQF58" i="20"/>
  <c r="FQG58" i="20"/>
  <c r="FQH58" i="20"/>
  <c r="FQI58" i="20"/>
  <c r="FQJ58" i="20"/>
  <c r="FQK58" i="20"/>
  <c r="FQL58" i="20"/>
  <c r="FQM58" i="20"/>
  <c r="FQN58" i="20"/>
  <c r="FQO58" i="20"/>
  <c r="FQP58" i="20"/>
  <c r="FQQ58" i="20"/>
  <c r="FQR58" i="20"/>
  <c r="FQS58" i="20"/>
  <c r="FQT58" i="20"/>
  <c r="FQU58" i="20"/>
  <c r="FQV58" i="20"/>
  <c r="FQW58" i="20"/>
  <c r="FQX58" i="20"/>
  <c r="FQY58" i="20"/>
  <c r="FQZ58" i="20"/>
  <c r="FRA58" i="20"/>
  <c r="FRB58" i="20"/>
  <c r="FRC58" i="20"/>
  <c r="FRD58" i="20"/>
  <c r="FRE58" i="20"/>
  <c r="FRF58" i="20"/>
  <c r="FRG58" i="20"/>
  <c r="FRH58" i="20"/>
  <c r="FRI58" i="20"/>
  <c r="FRJ58" i="20"/>
  <c r="FRK58" i="20"/>
  <c r="FRL58" i="20"/>
  <c r="FRM58" i="20"/>
  <c r="FRN58" i="20"/>
  <c r="FRO58" i="20"/>
  <c r="FRP58" i="20"/>
  <c r="FRQ58" i="20"/>
  <c r="FRR58" i="20"/>
  <c r="FRS58" i="20"/>
  <c r="FRT58" i="20"/>
  <c r="FRU58" i="20"/>
  <c r="FRV58" i="20"/>
  <c r="FRW58" i="20"/>
  <c r="FRX58" i="20"/>
  <c r="FRY58" i="20"/>
  <c r="FRZ58" i="20"/>
  <c r="FSA58" i="20"/>
  <c r="FSB58" i="20"/>
  <c r="FSC58" i="20"/>
  <c r="FSD58" i="20"/>
  <c r="FSE58" i="20"/>
  <c r="FSF58" i="20"/>
  <c r="FSG58" i="20"/>
  <c r="FSH58" i="20"/>
  <c r="FSI58" i="20"/>
  <c r="FSJ58" i="20"/>
  <c r="FSK58" i="20"/>
  <c r="FSL58" i="20"/>
  <c r="FSM58" i="20"/>
  <c r="FSN58" i="20"/>
  <c r="FSO58" i="20"/>
  <c r="FSP58" i="20"/>
  <c r="FSQ58" i="20"/>
  <c r="FSR58" i="20"/>
  <c r="FSS58" i="20"/>
  <c r="FST58" i="20"/>
  <c r="FSU58" i="20"/>
  <c r="FSV58" i="20"/>
  <c r="FSW58" i="20"/>
  <c r="FSX58" i="20"/>
  <c r="FSY58" i="20"/>
  <c r="FSZ58" i="20"/>
  <c r="FTA58" i="20"/>
  <c r="FTB58" i="20"/>
  <c r="FTC58" i="20"/>
  <c r="FTD58" i="20"/>
  <c r="FTE58" i="20"/>
  <c r="FTF58" i="20"/>
  <c r="FTG58" i="20"/>
  <c r="FTH58" i="20"/>
  <c r="FTI58" i="20"/>
  <c r="FTJ58" i="20"/>
  <c r="FTK58" i="20"/>
  <c r="FTL58" i="20"/>
  <c r="FTM58" i="20"/>
  <c r="FTN58" i="20"/>
  <c r="FTO58" i="20"/>
  <c r="FTP58" i="20"/>
  <c r="FTQ58" i="20"/>
  <c r="FTR58" i="20"/>
  <c r="FTS58" i="20"/>
  <c r="FTT58" i="20"/>
  <c r="FTU58" i="20"/>
  <c r="FTV58" i="20"/>
  <c r="FTW58" i="20"/>
  <c r="FTX58" i="20"/>
  <c r="FTY58" i="20"/>
  <c r="FTZ58" i="20"/>
  <c r="FUA58" i="20"/>
  <c r="FUB58" i="20"/>
  <c r="FUC58" i="20"/>
  <c r="FUD58" i="20"/>
  <c r="FUE58" i="20"/>
  <c r="FUF58" i="20"/>
  <c r="FUG58" i="20"/>
  <c r="FUH58" i="20"/>
  <c r="FUI58" i="20"/>
  <c r="FUJ58" i="20"/>
  <c r="FUK58" i="20"/>
  <c r="FUL58" i="20"/>
  <c r="FUM58" i="20"/>
  <c r="FUN58" i="20"/>
  <c r="FUO58" i="20"/>
  <c r="FUP58" i="20"/>
  <c r="FUQ58" i="20"/>
  <c r="FUR58" i="20"/>
  <c r="FUS58" i="20"/>
  <c r="FUT58" i="20"/>
  <c r="FUU58" i="20"/>
  <c r="FUV58" i="20"/>
  <c r="FUW58" i="20"/>
  <c r="FUX58" i="20"/>
  <c r="FUY58" i="20"/>
  <c r="FUZ58" i="20"/>
  <c r="FVA58" i="20"/>
  <c r="FVB58" i="20"/>
  <c r="FVC58" i="20"/>
  <c r="FVD58" i="20"/>
  <c r="FVE58" i="20"/>
  <c r="FVF58" i="20"/>
  <c r="FVG58" i="20"/>
  <c r="FVH58" i="20"/>
  <c r="FVI58" i="20"/>
  <c r="FVJ58" i="20"/>
  <c r="FVK58" i="20"/>
  <c r="FVL58" i="20"/>
  <c r="FVM58" i="20"/>
  <c r="FVN58" i="20"/>
  <c r="FVO58" i="20"/>
  <c r="FVP58" i="20"/>
  <c r="FVQ58" i="20"/>
  <c r="FVR58" i="20"/>
  <c r="FVS58" i="20"/>
  <c r="FVT58" i="20"/>
  <c r="FVU58" i="20"/>
  <c r="FVV58" i="20"/>
  <c r="FVW58" i="20"/>
  <c r="FVX58" i="20"/>
  <c r="FVY58" i="20"/>
  <c r="FVZ58" i="20"/>
  <c r="FWA58" i="20"/>
  <c r="FWB58" i="20"/>
  <c r="FWC58" i="20"/>
  <c r="FWD58" i="20"/>
  <c r="FWE58" i="20"/>
  <c r="FWF58" i="20"/>
  <c r="FWG58" i="20"/>
  <c r="FWH58" i="20"/>
  <c r="FWI58" i="20"/>
  <c r="FWJ58" i="20"/>
  <c r="FWK58" i="20"/>
  <c r="FWL58" i="20"/>
  <c r="FWM58" i="20"/>
  <c r="FWN58" i="20"/>
  <c r="FWO58" i="20"/>
  <c r="FWP58" i="20"/>
  <c r="FWQ58" i="20"/>
  <c r="FWR58" i="20"/>
  <c r="FWS58" i="20"/>
  <c r="FWT58" i="20"/>
  <c r="FWU58" i="20"/>
  <c r="FWV58" i="20"/>
  <c r="FWW58" i="20"/>
  <c r="FWX58" i="20"/>
  <c r="FWY58" i="20"/>
  <c r="FWZ58" i="20"/>
  <c r="FXA58" i="20"/>
  <c r="FXB58" i="20"/>
  <c r="FXC58" i="20"/>
  <c r="FXD58" i="20"/>
  <c r="FXE58" i="20"/>
  <c r="FXF58" i="20"/>
  <c r="FXG58" i="20"/>
  <c r="FXH58" i="20"/>
  <c r="FXI58" i="20"/>
  <c r="FXJ58" i="20"/>
  <c r="FXK58" i="20"/>
  <c r="FXL58" i="20"/>
  <c r="FXM58" i="20"/>
  <c r="FXN58" i="20"/>
  <c r="FXO58" i="20"/>
  <c r="FXP58" i="20"/>
  <c r="FXQ58" i="20"/>
  <c r="FXR58" i="20"/>
  <c r="FXS58" i="20"/>
  <c r="FXT58" i="20"/>
  <c r="FXU58" i="20"/>
  <c r="FXV58" i="20"/>
  <c r="FXW58" i="20"/>
  <c r="FXX58" i="20"/>
  <c r="FXY58" i="20"/>
  <c r="FXZ58" i="20"/>
  <c r="FYA58" i="20"/>
  <c r="FYB58" i="20"/>
  <c r="FYC58" i="20"/>
  <c r="FYD58" i="20"/>
  <c r="FYE58" i="20"/>
  <c r="FYF58" i="20"/>
  <c r="FYG58" i="20"/>
  <c r="FYH58" i="20"/>
  <c r="FYI58" i="20"/>
  <c r="FYJ58" i="20"/>
  <c r="FYK58" i="20"/>
  <c r="FYL58" i="20"/>
  <c r="FYM58" i="20"/>
  <c r="FYN58" i="20"/>
  <c r="FYO58" i="20"/>
  <c r="FYP58" i="20"/>
  <c r="FYQ58" i="20"/>
  <c r="FYR58" i="20"/>
  <c r="FYS58" i="20"/>
  <c r="FYT58" i="20"/>
  <c r="FYU58" i="20"/>
  <c r="FYV58" i="20"/>
  <c r="FYW58" i="20"/>
  <c r="FYX58" i="20"/>
  <c r="FYY58" i="20"/>
  <c r="FYZ58" i="20"/>
  <c r="FZA58" i="20"/>
  <c r="FZB58" i="20"/>
  <c r="FZC58" i="20"/>
  <c r="FZD58" i="20"/>
  <c r="FZE58" i="20"/>
  <c r="FZF58" i="20"/>
  <c r="FZG58" i="20"/>
  <c r="FZH58" i="20"/>
  <c r="FZI58" i="20"/>
  <c r="FZJ58" i="20"/>
  <c r="FZK58" i="20"/>
  <c r="FZL58" i="20"/>
  <c r="FZM58" i="20"/>
  <c r="FZN58" i="20"/>
  <c r="FZO58" i="20"/>
  <c r="FZP58" i="20"/>
  <c r="FZQ58" i="20"/>
  <c r="FZR58" i="20"/>
  <c r="FZS58" i="20"/>
  <c r="FZT58" i="20"/>
  <c r="FZU58" i="20"/>
  <c r="FZV58" i="20"/>
  <c r="FZW58" i="20"/>
  <c r="FZX58" i="20"/>
  <c r="FZY58" i="20"/>
  <c r="FZZ58" i="20"/>
  <c r="GAA58" i="20"/>
  <c r="GAB58" i="20"/>
  <c r="GAC58" i="20"/>
  <c r="GAD58" i="20"/>
  <c r="GAE58" i="20"/>
  <c r="GAF58" i="20"/>
  <c r="GAG58" i="20"/>
  <c r="GAH58" i="20"/>
  <c r="GAI58" i="20"/>
  <c r="GAJ58" i="20"/>
  <c r="GAK58" i="20"/>
  <c r="GAL58" i="20"/>
  <c r="GAM58" i="20"/>
  <c r="GAN58" i="20"/>
  <c r="GAO58" i="20"/>
  <c r="GAP58" i="20"/>
  <c r="GAQ58" i="20"/>
  <c r="GAR58" i="20"/>
  <c r="GAS58" i="20"/>
  <c r="GAT58" i="20"/>
  <c r="GAU58" i="20"/>
  <c r="GAV58" i="20"/>
  <c r="GAW58" i="20"/>
  <c r="GAX58" i="20"/>
  <c r="GAY58" i="20"/>
  <c r="GAZ58" i="20"/>
  <c r="GBA58" i="20"/>
  <c r="GBB58" i="20"/>
  <c r="GBC58" i="20"/>
  <c r="GBD58" i="20"/>
  <c r="GBE58" i="20"/>
  <c r="GBF58" i="20"/>
  <c r="GBG58" i="20"/>
  <c r="GBH58" i="20"/>
  <c r="GBI58" i="20"/>
  <c r="GBJ58" i="20"/>
  <c r="GBK58" i="20"/>
  <c r="GBL58" i="20"/>
  <c r="GBM58" i="20"/>
  <c r="GBN58" i="20"/>
  <c r="GBO58" i="20"/>
  <c r="GBP58" i="20"/>
  <c r="GBQ58" i="20"/>
  <c r="GBR58" i="20"/>
  <c r="GBS58" i="20"/>
  <c r="GBT58" i="20"/>
  <c r="GBU58" i="20"/>
  <c r="GBV58" i="20"/>
  <c r="GBW58" i="20"/>
  <c r="GBX58" i="20"/>
  <c r="GBY58" i="20"/>
  <c r="GBZ58" i="20"/>
  <c r="GCA58" i="20"/>
  <c r="GCB58" i="20"/>
  <c r="GCC58" i="20"/>
  <c r="GCD58" i="20"/>
  <c r="GCE58" i="20"/>
  <c r="GCF58" i="20"/>
  <c r="GCG58" i="20"/>
  <c r="GCH58" i="20"/>
  <c r="GCI58" i="20"/>
  <c r="GCJ58" i="20"/>
  <c r="GCK58" i="20"/>
  <c r="GCL58" i="20"/>
  <c r="GCM58" i="20"/>
  <c r="GCN58" i="20"/>
  <c r="GCO58" i="20"/>
  <c r="GCP58" i="20"/>
  <c r="GCQ58" i="20"/>
  <c r="GCR58" i="20"/>
  <c r="GCS58" i="20"/>
  <c r="GCT58" i="20"/>
  <c r="GCU58" i="20"/>
  <c r="GCV58" i="20"/>
  <c r="GCW58" i="20"/>
  <c r="GCX58" i="20"/>
  <c r="GCY58" i="20"/>
  <c r="GCZ58" i="20"/>
  <c r="GDA58" i="20"/>
  <c r="GDB58" i="20"/>
  <c r="GDC58" i="20"/>
  <c r="GDD58" i="20"/>
  <c r="GDE58" i="20"/>
  <c r="GDF58" i="20"/>
  <c r="GDG58" i="20"/>
  <c r="GDH58" i="20"/>
  <c r="GDI58" i="20"/>
  <c r="GDJ58" i="20"/>
  <c r="GDK58" i="20"/>
  <c r="GDL58" i="20"/>
  <c r="GDM58" i="20"/>
  <c r="GDN58" i="20"/>
  <c r="GDO58" i="20"/>
  <c r="GDP58" i="20"/>
  <c r="GDQ58" i="20"/>
  <c r="GDR58" i="20"/>
  <c r="GDS58" i="20"/>
  <c r="GDT58" i="20"/>
  <c r="GDU58" i="20"/>
  <c r="GDV58" i="20"/>
  <c r="GDW58" i="20"/>
  <c r="GDX58" i="20"/>
  <c r="GDY58" i="20"/>
  <c r="GDZ58" i="20"/>
  <c r="GEA58" i="20"/>
  <c r="GEB58" i="20"/>
  <c r="GEC58" i="20"/>
  <c r="GED58" i="20"/>
  <c r="GEE58" i="20"/>
  <c r="GEF58" i="20"/>
  <c r="GEG58" i="20"/>
  <c r="GEH58" i="20"/>
  <c r="GEI58" i="20"/>
  <c r="GEJ58" i="20"/>
  <c r="GEK58" i="20"/>
  <c r="GEL58" i="20"/>
  <c r="GEM58" i="20"/>
  <c r="GEN58" i="20"/>
  <c r="GEO58" i="20"/>
  <c r="GEP58" i="20"/>
  <c r="GEQ58" i="20"/>
  <c r="GER58" i="20"/>
  <c r="GES58" i="20"/>
  <c r="GET58" i="20"/>
  <c r="GEU58" i="20"/>
  <c r="GEV58" i="20"/>
  <c r="GEW58" i="20"/>
  <c r="GEX58" i="20"/>
  <c r="GEY58" i="20"/>
  <c r="GEZ58" i="20"/>
  <c r="GFA58" i="20"/>
  <c r="GFB58" i="20"/>
  <c r="GFC58" i="20"/>
  <c r="GFD58" i="20"/>
  <c r="GFE58" i="20"/>
  <c r="GFF58" i="20"/>
  <c r="GFG58" i="20"/>
  <c r="GFH58" i="20"/>
  <c r="GFI58" i="20"/>
  <c r="GFJ58" i="20"/>
  <c r="GFK58" i="20"/>
  <c r="GFL58" i="20"/>
  <c r="GFM58" i="20"/>
  <c r="GFN58" i="20"/>
  <c r="GFO58" i="20"/>
  <c r="GFP58" i="20"/>
  <c r="GFQ58" i="20"/>
  <c r="GFR58" i="20"/>
  <c r="GFS58" i="20"/>
  <c r="GFT58" i="20"/>
  <c r="GFU58" i="20"/>
  <c r="GFV58" i="20"/>
  <c r="GFW58" i="20"/>
  <c r="GFX58" i="20"/>
  <c r="GFY58" i="20"/>
  <c r="GFZ58" i="20"/>
  <c r="GGA58" i="20"/>
  <c r="GGB58" i="20"/>
  <c r="GGC58" i="20"/>
  <c r="GGD58" i="20"/>
  <c r="GGE58" i="20"/>
  <c r="GGF58" i="20"/>
  <c r="GGG58" i="20"/>
  <c r="GGH58" i="20"/>
  <c r="GGI58" i="20"/>
  <c r="GGJ58" i="20"/>
  <c r="GGK58" i="20"/>
  <c r="GGL58" i="20"/>
  <c r="GGM58" i="20"/>
  <c r="GGN58" i="20"/>
  <c r="GGO58" i="20"/>
  <c r="GGP58" i="20"/>
  <c r="GGQ58" i="20"/>
  <c r="GGR58" i="20"/>
  <c r="GGS58" i="20"/>
  <c r="GGT58" i="20"/>
  <c r="GGU58" i="20"/>
  <c r="GGV58" i="20"/>
  <c r="GGW58" i="20"/>
  <c r="GGX58" i="20"/>
  <c r="GGY58" i="20"/>
  <c r="GGZ58" i="20"/>
  <c r="GHA58" i="20"/>
  <c r="GHB58" i="20"/>
  <c r="GHC58" i="20"/>
  <c r="GHD58" i="20"/>
  <c r="GHE58" i="20"/>
  <c r="GHF58" i="20"/>
  <c r="GHG58" i="20"/>
  <c r="GHH58" i="20"/>
  <c r="GHI58" i="20"/>
  <c r="GHJ58" i="20"/>
  <c r="GHK58" i="20"/>
  <c r="GHL58" i="20"/>
  <c r="GHM58" i="20"/>
  <c r="GHN58" i="20"/>
  <c r="GHO58" i="20"/>
  <c r="GHP58" i="20"/>
  <c r="GHQ58" i="20"/>
  <c r="GHR58" i="20"/>
  <c r="GHS58" i="20"/>
  <c r="GHT58" i="20"/>
  <c r="GHU58" i="20"/>
  <c r="GHV58" i="20"/>
  <c r="GHW58" i="20"/>
  <c r="GHX58" i="20"/>
  <c r="GHY58" i="20"/>
  <c r="GHZ58" i="20"/>
  <c r="GIA58" i="20"/>
  <c r="GIB58" i="20"/>
  <c r="GIC58" i="20"/>
  <c r="GID58" i="20"/>
  <c r="GIE58" i="20"/>
  <c r="GIF58" i="20"/>
  <c r="GIG58" i="20"/>
  <c r="GIH58" i="20"/>
  <c r="GII58" i="20"/>
  <c r="GIJ58" i="20"/>
  <c r="GIK58" i="20"/>
  <c r="GIL58" i="20"/>
  <c r="GIM58" i="20"/>
  <c r="GIN58" i="20"/>
  <c r="GIO58" i="20"/>
  <c r="GIP58" i="20"/>
  <c r="GIQ58" i="20"/>
  <c r="GIR58" i="20"/>
  <c r="GIS58" i="20"/>
  <c r="GIT58" i="20"/>
  <c r="GIU58" i="20"/>
  <c r="GIV58" i="20"/>
  <c r="GIW58" i="20"/>
  <c r="GIX58" i="20"/>
  <c r="GIY58" i="20"/>
  <c r="GIZ58" i="20"/>
  <c r="GJA58" i="20"/>
  <c r="GJB58" i="20"/>
  <c r="GJC58" i="20"/>
  <c r="GJD58" i="20"/>
  <c r="GJE58" i="20"/>
  <c r="GJF58" i="20"/>
  <c r="GJG58" i="20"/>
  <c r="GJH58" i="20"/>
  <c r="GJI58" i="20"/>
  <c r="GJJ58" i="20"/>
  <c r="GJK58" i="20"/>
  <c r="GJL58" i="20"/>
  <c r="GJM58" i="20"/>
  <c r="GJN58" i="20"/>
  <c r="GJO58" i="20"/>
  <c r="GJP58" i="20"/>
  <c r="GJQ58" i="20"/>
  <c r="GJR58" i="20"/>
  <c r="GJS58" i="20"/>
  <c r="GJT58" i="20"/>
  <c r="GJU58" i="20"/>
  <c r="GJV58" i="20"/>
  <c r="GJW58" i="20"/>
  <c r="GJX58" i="20"/>
  <c r="GJY58" i="20"/>
  <c r="GJZ58" i="20"/>
  <c r="GKA58" i="20"/>
  <c r="GKB58" i="20"/>
  <c r="GKC58" i="20"/>
  <c r="GKD58" i="20"/>
  <c r="GKE58" i="20"/>
  <c r="GKF58" i="20"/>
  <c r="GKG58" i="20"/>
  <c r="GKH58" i="20"/>
  <c r="GKI58" i="20"/>
  <c r="GKJ58" i="20"/>
  <c r="GKK58" i="20"/>
  <c r="GKL58" i="20"/>
  <c r="GKM58" i="20"/>
  <c r="GKN58" i="20"/>
  <c r="GKO58" i="20"/>
  <c r="GKP58" i="20"/>
  <c r="GKQ58" i="20"/>
  <c r="GKR58" i="20"/>
  <c r="GKS58" i="20"/>
  <c r="GKT58" i="20"/>
  <c r="GKU58" i="20"/>
  <c r="GKV58" i="20"/>
  <c r="GKW58" i="20"/>
  <c r="GKX58" i="20"/>
  <c r="GKY58" i="20"/>
  <c r="GKZ58" i="20"/>
  <c r="GLA58" i="20"/>
  <c r="GLB58" i="20"/>
  <c r="GLC58" i="20"/>
  <c r="GLD58" i="20"/>
  <c r="GLE58" i="20"/>
  <c r="GLF58" i="20"/>
  <c r="GLG58" i="20"/>
  <c r="GLH58" i="20"/>
  <c r="GLI58" i="20"/>
  <c r="GLJ58" i="20"/>
  <c r="GLK58" i="20"/>
  <c r="GLL58" i="20"/>
  <c r="GLM58" i="20"/>
  <c r="GLN58" i="20"/>
  <c r="GLO58" i="20"/>
  <c r="GLP58" i="20"/>
  <c r="GLQ58" i="20"/>
  <c r="GLR58" i="20"/>
  <c r="GLS58" i="20"/>
  <c r="GLT58" i="20"/>
  <c r="GLU58" i="20"/>
  <c r="GLV58" i="20"/>
  <c r="GLW58" i="20"/>
  <c r="GLX58" i="20"/>
  <c r="GLY58" i="20"/>
  <c r="GLZ58" i="20"/>
  <c r="GMA58" i="20"/>
  <c r="GMB58" i="20"/>
  <c r="GMC58" i="20"/>
  <c r="GMD58" i="20"/>
  <c r="GME58" i="20"/>
  <c r="GMF58" i="20"/>
  <c r="GMG58" i="20"/>
  <c r="GMH58" i="20"/>
  <c r="GMI58" i="20"/>
  <c r="GMJ58" i="20"/>
  <c r="GMK58" i="20"/>
  <c r="GML58" i="20"/>
  <c r="GMM58" i="20"/>
  <c r="GMN58" i="20"/>
  <c r="GMO58" i="20"/>
  <c r="GMP58" i="20"/>
  <c r="GMQ58" i="20"/>
  <c r="GMR58" i="20"/>
  <c r="GMS58" i="20"/>
  <c r="GMT58" i="20"/>
  <c r="GMU58" i="20"/>
  <c r="GMV58" i="20"/>
  <c r="GMW58" i="20"/>
  <c r="GMX58" i="20"/>
  <c r="GMY58" i="20"/>
  <c r="GMZ58" i="20"/>
  <c r="GNA58" i="20"/>
  <c r="GNB58" i="20"/>
  <c r="GNC58" i="20"/>
  <c r="GND58" i="20"/>
  <c r="GNE58" i="20"/>
  <c r="GNF58" i="20"/>
  <c r="GNG58" i="20"/>
  <c r="GNH58" i="20"/>
  <c r="GNI58" i="20"/>
  <c r="GNJ58" i="20"/>
  <c r="GNK58" i="20"/>
  <c r="GNL58" i="20"/>
  <c r="GNM58" i="20"/>
  <c r="GNN58" i="20"/>
  <c r="GNO58" i="20"/>
  <c r="GNP58" i="20"/>
  <c r="GNQ58" i="20"/>
  <c r="GNR58" i="20"/>
  <c r="GNS58" i="20"/>
  <c r="GNT58" i="20"/>
  <c r="GNU58" i="20"/>
  <c r="GNV58" i="20"/>
  <c r="GNW58" i="20"/>
  <c r="GNX58" i="20"/>
  <c r="GNY58" i="20"/>
  <c r="GNZ58" i="20"/>
  <c r="GOA58" i="20"/>
  <c r="GOB58" i="20"/>
  <c r="GOC58" i="20"/>
  <c r="GOD58" i="20"/>
  <c r="GOE58" i="20"/>
  <c r="GOF58" i="20"/>
  <c r="GOG58" i="20"/>
  <c r="GOH58" i="20"/>
  <c r="GOI58" i="20"/>
  <c r="GOJ58" i="20"/>
  <c r="GOK58" i="20"/>
  <c r="GOL58" i="20"/>
  <c r="GOM58" i="20"/>
  <c r="GON58" i="20"/>
  <c r="GOO58" i="20"/>
  <c r="GOP58" i="20"/>
  <c r="GOQ58" i="20"/>
  <c r="GOR58" i="20"/>
  <c r="GOS58" i="20"/>
  <c r="GOT58" i="20"/>
  <c r="GOU58" i="20"/>
  <c r="GOV58" i="20"/>
  <c r="GOW58" i="20"/>
  <c r="GOX58" i="20"/>
  <c r="GOY58" i="20"/>
  <c r="GOZ58" i="20"/>
  <c r="GPA58" i="20"/>
  <c r="GPB58" i="20"/>
  <c r="GPC58" i="20"/>
  <c r="GPD58" i="20"/>
  <c r="GPE58" i="20"/>
  <c r="GPF58" i="20"/>
  <c r="GPG58" i="20"/>
  <c r="GPH58" i="20"/>
  <c r="GPI58" i="20"/>
  <c r="GPJ58" i="20"/>
  <c r="GPK58" i="20"/>
  <c r="GPL58" i="20"/>
  <c r="GPM58" i="20"/>
  <c r="GPN58" i="20"/>
  <c r="GPO58" i="20"/>
  <c r="GPP58" i="20"/>
  <c r="GPQ58" i="20"/>
  <c r="GPR58" i="20"/>
  <c r="GPS58" i="20"/>
  <c r="GPT58" i="20"/>
  <c r="GPU58" i="20"/>
  <c r="GPV58" i="20"/>
  <c r="GPW58" i="20"/>
  <c r="GPX58" i="20"/>
  <c r="GPY58" i="20"/>
  <c r="GPZ58" i="20"/>
  <c r="GQA58" i="20"/>
  <c r="GQB58" i="20"/>
  <c r="GQC58" i="20"/>
  <c r="GQD58" i="20"/>
  <c r="GQE58" i="20"/>
  <c r="GQF58" i="20"/>
  <c r="GQG58" i="20"/>
  <c r="GQH58" i="20"/>
  <c r="GQI58" i="20"/>
  <c r="GQJ58" i="20"/>
  <c r="GQK58" i="20"/>
  <c r="GQL58" i="20"/>
  <c r="GQM58" i="20"/>
  <c r="GQN58" i="20"/>
  <c r="GQO58" i="20"/>
  <c r="GQP58" i="20"/>
  <c r="GQQ58" i="20"/>
  <c r="GQR58" i="20"/>
  <c r="GQS58" i="20"/>
  <c r="GQT58" i="20"/>
  <c r="GQU58" i="20"/>
  <c r="GQV58" i="20"/>
  <c r="GQW58" i="20"/>
  <c r="GQX58" i="20"/>
  <c r="GQY58" i="20"/>
  <c r="GQZ58" i="20"/>
  <c r="GRA58" i="20"/>
  <c r="GRB58" i="20"/>
  <c r="GRC58" i="20"/>
  <c r="GRD58" i="20"/>
  <c r="GRE58" i="20"/>
  <c r="GRF58" i="20"/>
  <c r="GRG58" i="20"/>
  <c r="GRH58" i="20"/>
  <c r="GRI58" i="20"/>
  <c r="GRJ58" i="20"/>
  <c r="GRK58" i="20"/>
  <c r="GRL58" i="20"/>
  <c r="GRM58" i="20"/>
  <c r="GRN58" i="20"/>
  <c r="GRO58" i="20"/>
  <c r="GRP58" i="20"/>
  <c r="GRQ58" i="20"/>
  <c r="GRR58" i="20"/>
  <c r="GRS58" i="20"/>
  <c r="GRT58" i="20"/>
  <c r="GRU58" i="20"/>
  <c r="GRV58" i="20"/>
  <c r="GRW58" i="20"/>
  <c r="GRX58" i="20"/>
  <c r="GRY58" i="20"/>
  <c r="GRZ58" i="20"/>
  <c r="GSA58" i="20"/>
  <c r="GSB58" i="20"/>
  <c r="GSC58" i="20"/>
  <c r="GSD58" i="20"/>
  <c r="GSE58" i="20"/>
  <c r="GSF58" i="20"/>
  <c r="GSG58" i="20"/>
  <c r="GSH58" i="20"/>
  <c r="GSI58" i="20"/>
  <c r="GSJ58" i="20"/>
  <c r="GSK58" i="20"/>
  <c r="GSL58" i="20"/>
  <c r="GSM58" i="20"/>
  <c r="GSN58" i="20"/>
  <c r="GSO58" i="20"/>
  <c r="GSP58" i="20"/>
  <c r="GSQ58" i="20"/>
  <c r="GSR58" i="20"/>
  <c r="GSS58" i="20"/>
  <c r="GST58" i="20"/>
  <c r="GSU58" i="20"/>
  <c r="GSV58" i="20"/>
  <c r="GSW58" i="20"/>
  <c r="GSX58" i="20"/>
  <c r="GSY58" i="20"/>
  <c r="GSZ58" i="20"/>
  <c r="GTA58" i="20"/>
  <c r="GTB58" i="20"/>
  <c r="GTC58" i="20"/>
  <c r="GTD58" i="20"/>
  <c r="GTE58" i="20"/>
  <c r="GTF58" i="20"/>
  <c r="GTG58" i="20"/>
  <c r="GTH58" i="20"/>
  <c r="GTI58" i="20"/>
  <c r="GTJ58" i="20"/>
  <c r="GTK58" i="20"/>
  <c r="GTL58" i="20"/>
  <c r="GTM58" i="20"/>
  <c r="GTN58" i="20"/>
  <c r="GTO58" i="20"/>
  <c r="GTP58" i="20"/>
  <c r="GTQ58" i="20"/>
  <c r="GTR58" i="20"/>
  <c r="GTS58" i="20"/>
  <c r="GTT58" i="20"/>
  <c r="GTU58" i="20"/>
  <c r="GTV58" i="20"/>
  <c r="GTW58" i="20"/>
  <c r="GTX58" i="20"/>
  <c r="GTY58" i="20"/>
  <c r="GTZ58" i="20"/>
  <c r="GUA58" i="20"/>
  <c r="GUB58" i="20"/>
  <c r="GUC58" i="20"/>
  <c r="GUD58" i="20"/>
  <c r="GUE58" i="20"/>
  <c r="GUF58" i="20"/>
  <c r="GUG58" i="20"/>
  <c r="GUH58" i="20"/>
  <c r="GUI58" i="20"/>
  <c r="GUJ58" i="20"/>
  <c r="GUK58" i="20"/>
  <c r="GUL58" i="20"/>
  <c r="GUM58" i="20"/>
  <c r="GUN58" i="20"/>
  <c r="GUO58" i="20"/>
  <c r="GUP58" i="20"/>
  <c r="GUQ58" i="20"/>
  <c r="GUR58" i="20"/>
  <c r="GUS58" i="20"/>
  <c r="GUT58" i="20"/>
  <c r="GUU58" i="20"/>
  <c r="GUV58" i="20"/>
  <c r="GUW58" i="20"/>
  <c r="GUX58" i="20"/>
  <c r="GUY58" i="20"/>
  <c r="GUZ58" i="20"/>
  <c r="GVA58" i="20"/>
  <c r="GVB58" i="20"/>
  <c r="GVC58" i="20"/>
  <c r="GVD58" i="20"/>
  <c r="GVE58" i="20"/>
  <c r="GVF58" i="20"/>
  <c r="GVG58" i="20"/>
  <c r="GVH58" i="20"/>
  <c r="GVI58" i="20"/>
  <c r="GVJ58" i="20"/>
  <c r="GVK58" i="20"/>
  <c r="GVL58" i="20"/>
  <c r="GVM58" i="20"/>
  <c r="GVN58" i="20"/>
  <c r="GVO58" i="20"/>
  <c r="GVP58" i="20"/>
  <c r="GVQ58" i="20"/>
  <c r="GVR58" i="20"/>
  <c r="GVS58" i="20"/>
  <c r="GVT58" i="20"/>
  <c r="GVU58" i="20"/>
  <c r="GVV58" i="20"/>
  <c r="GVW58" i="20"/>
  <c r="GVX58" i="20"/>
  <c r="GVY58" i="20"/>
  <c r="GVZ58" i="20"/>
  <c r="GWA58" i="20"/>
  <c r="GWB58" i="20"/>
  <c r="GWC58" i="20"/>
  <c r="GWD58" i="20"/>
  <c r="GWE58" i="20"/>
  <c r="GWF58" i="20"/>
  <c r="GWG58" i="20"/>
  <c r="GWH58" i="20"/>
  <c r="GWI58" i="20"/>
  <c r="GWJ58" i="20"/>
  <c r="GWK58" i="20"/>
  <c r="GWL58" i="20"/>
  <c r="GWM58" i="20"/>
  <c r="GWN58" i="20"/>
  <c r="GWO58" i="20"/>
  <c r="GWP58" i="20"/>
  <c r="GWQ58" i="20"/>
  <c r="GWR58" i="20"/>
  <c r="GWS58" i="20"/>
  <c r="GWT58" i="20"/>
  <c r="GWU58" i="20"/>
  <c r="GWV58" i="20"/>
  <c r="GWW58" i="20"/>
  <c r="GWX58" i="20"/>
  <c r="GWY58" i="20"/>
  <c r="GWZ58" i="20"/>
  <c r="GXA58" i="20"/>
  <c r="GXB58" i="20"/>
  <c r="GXC58" i="20"/>
  <c r="GXD58" i="20"/>
  <c r="GXE58" i="20"/>
  <c r="GXF58" i="20"/>
  <c r="GXG58" i="20"/>
  <c r="GXH58" i="20"/>
  <c r="GXI58" i="20"/>
  <c r="GXJ58" i="20"/>
  <c r="GXK58" i="20"/>
  <c r="GXL58" i="20"/>
  <c r="GXM58" i="20"/>
  <c r="GXN58" i="20"/>
  <c r="GXO58" i="20"/>
  <c r="GXP58" i="20"/>
  <c r="GXQ58" i="20"/>
  <c r="GXR58" i="20"/>
  <c r="GXS58" i="20"/>
  <c r="GXT58" i="20"/>
  <c r="GXU58" i="20"/>
  <c r="GXV58" i="20"/>
  <c r="GXW58" i="20"/>
  <c r="GXX58" i="20"/>
  <c r="GXY58" i="20"/>
  <c r="GXZ58" i="20"/>
  <c r="GYA58" i="20"/>
  <c r="GYB58" i="20"/>
  <c r="GYC58" i="20"/>
  <c r="GYD58" i="20"/>
  <c r="GYE58" i="20"/>
  <c r="GYF58" i="20"/>
  <c r="GYG58" i="20"/>
  <c r="GYH58" i="20"/>
  <c r="GYI58" i="20"/>
  <c r="GYJ58" i="20"/>
  <c r="GYK58" i="20"/>
  <c r="GYL58" i="20"/>
  <c r="GYM58" i="20"/>
  <c r="GYN58" i="20"/>
  <c r="GYO58" i="20"/>
  <c r="GYP58" i="20"/>
  <c r="GYQ58" i="20"/>
  <c r="GYR58" i="20"/>
  <c r="GYS58" i="20"/>
  <c r="GYT58" i="20"/>
  <c r="GYU58" i="20"/>
  <c r="GYV58" i="20"/>
  <c r="GYW58" i="20"/>
  <c r="GYX58" i="20"/>
  <c r="GYY58" i="20"/>
  <c r="GYZ58" i="20"/>
  <c r="GZA58" i="20"/>
  <c r="GZB58" i="20"/>
  <c r="GZC58" i="20"/>
  <c r="GZD58" i="20"/>
  <c r="GZE58" i="20"/>
  <c r="GZF58" i="20"/>
  <c r="GZG58" i="20"/>
  <c r="GZH58" i="20"/>
  <c r="GZI58" i="20"/>
  <c r="GZJ58" i="20"/>
  <c r="GZK58" i="20"/>
  <c r="GZL58" i="20"/>
  <c r="GZM58" i="20"/>
  <c r="GZN58" i="20"/>
  <c r="GZO58" i="20"/>
  <c r="GZP58" i="20"/>
  <c r="GZQ58" i="20"/>
  <c r="GZR58" i="20"/>
  <c r="GZS58" i="20"/>
  <c r="GZT58" i="20"/>
  <c r="GZU58" i="20"/>
  <c r="GZV58" i="20"/>
  <c r="GZW58" i="20"/>
  <c r="GZX58" i="20"/>
  <c r="GZY58" i="20"/>
  <c r="GZZ58" i="20"/>
  <c r="HAA58" i="20"/>
  <c r="HAB58" i="20"/>
  <c r="HAC58" i="20"/>
  <c r="HAD58" i="20"/>
  <c r="HAE58" i="20"/>
  <c r="HAF58" i="20"/>
  <c r="HAG58" i="20"/>
  <c r="HAH58" i="20"/>
  <c r="HAI58" i="20"/>
  <c r="HAJ58" i="20"/>
  <c r="HAK58" i="20"/>
  <c r="HAL58" i="20"/>
  <c r="HAM58" i="20"/>
  <c r="HAN58" i="20"/>
  <c r="HAO58" i="20"/>
  <c r="HAP58" i="20"/>
  <c r="HAQ58" i="20"/>
  <c r="HAR58" i="20"/>
  <c r="HAS58" i="20"/>
  <c r="HAT58" i="20"/>
  <c r="HAU58" i="20"/>
  <c r="HAV58" i="20"/>
  <c r="HAW58" i="20"/>
  <c r="HAX58" i="20"/>
  <c r="HAY58" i="20"/>
  <c r="HAZ58" i="20"/>
  <c r="HBA58" i="20"/>
  <c r="HBB58" i="20"/>
  <c r="HBC58" i="20"/>
  <c r="HBD58" i="20"/>
  <c r="HBE58" i="20"/>
  <c r="HBF58" i="20"/>
  <c r="HBG58" i="20"/>
  <c r="HBH58" i="20"/>
  <c r="HBI58" i="20"/>
  <c r="HBJ58" i="20"/>
  <c r="HBK58" i="20"/>
  <c r="HBL58" i="20"/>
  <c r="HBM58" i="20"/>
  <c r="HBN58" i="20"/>
  <c r="HBO58" i="20"/>
  <c r="HBP58" i="20"/>
  <c r="HBQ58" i="20"/>
  <c r="HBR58" i="20"/>
  <c r="HBS58" i="20"/>
  <c r="HBT58" i="20"/>
  <c r="HBU58" i="20"/>
  <c r="HBV58" i="20"/>
  <c r="HBW58" i="20"/>
  <c r="HBX58" i="20"/>
  <c r="HBY58" i="20"/>
  <c r="HBZ58" i="20"/>
  <c r="HCA58" i="20"/>
  <c r="HCB58" i="20"/>
  <c r="HCC58" i="20"/>
  <c r="HCD58" i="20"/>
  <c r="HCE58" i="20"/>
  <c r="HCF58" i="20"/>
  <c r="HCG58" i="20"/>
  <c r="HCH58" i="20"/>
  <c r="HCI58" i="20"/>
  <c r="HCJ58" i="20"/>
  <c r="HCK58" i="20"/>
  <c r="HCL58" i="20"/>
  <c r="HCM58" i="20"/>
  <c r="HCN58" i="20"/>
  <c r="HCO58" i="20"/>
  <c r="HCP58" i="20"/>
  <c r="HCQ58" i="20"/>
  <c r="HCR58" i="20"/>
  <c r="HCS58" i="20"/>
  <c r="HCT58" i="20"/>
  <c r="HCU58" i="20"/>
  <c r="HCV58" i="20"/>
  <c r="HCW58" i="20"/>
  <c r="HCX58" i="20"/>
  <c r="HCY58" i="20"/>
  <c r="HCZ58" i="20"/>
  <c r="HDA58" i="20"/>
  <c r="HDB58" i="20"/>
  <c r="HDC58" i="20"/>
  <c r="HDD58" i="20"/>
  <c r="HDE58" i="20"/>
  <c r="HDF58" i="20"/>
  <c r="HDG58" i="20"/>
  <c r="HDH58" i="20"/>
  <c r="HDI58" i="20"/>
  <c r="HDJ58" i="20"/>
  <c r="HDK58" i="20"/>
  <c r="HDL58" i="20"/>
  <c r="HDM58" i="20"/>
  <c r="HDN58" i="20"/>
  <c r="HDO58" i="20"/>
  <c r="HDP58" i="20"/>
  <c r="HDQ58" i="20"/>
  <c r="HDR58" i="20"/>
  <c r="HDS58" i="20"/>
  <c r="HDT58" i="20"/>
  <c r="HDU58" i="20"/>
  <c r="HDV58" i="20"/>
  <c r="HDW58" i="20"/>
  <c r="HDX58" i="20"/>
  <c r="HDY58" i="20"/>
  <c r="HDZ58" i="20"/>
  <c r="HEA58" i="20"/>
  <c r="HEB58" i="20"/>
  <c r="HEC58" i="20"/>
  <c r="HED58" i="20"/>
  <c r="HEE58" i="20"/>
  <c r="HEF58" i="20"/>
  <c r="HEG58" i="20"/>
  <c r="HEH58" i="20"/>
  <c r="HEI58" i="20"/>
  <c r="HEJ58" i="20"/>
  <c r="HEK58" i="20"/>
  <c r="HEL58" i="20"/>
  <c r="HEM58" i="20"/>
  <c r="HEN58" i="20"/>
  <c r="HEO58" i="20"/>
  <c r="HEP58" i="20"/>
  <c r="HEQ58" i="20"/>
  <c r="HER58" i="20"/>
  <c r="HES58" i="20"/>
  <c r="HET58" i="20"/>
  <c r="HEU58" i="20"/>
  <c r="HEV58" i="20"/>
  <c r="HEW58" i="20"/>
  <c r="HEX58" i="20"/>
  <c r="HEY58" i="20"/>
  <c r="HEZ58" i="20"/>
  <c r="HFA58" i="20"/>
  <c r="HFB58" i="20"/>
  <c r="HFC58" i="20"/>
  <c r="HFD58" i="20"/>
  <c r="HFE58" i="20"/>
  <c r="HFF58" i="20"/>
  <c r="HFG58" i="20"/>
  <c r="HFH58" i="20"/>
  <c r="HFI58" i="20"/>
  <c r="HFJ58" i="20"/>
  <c r="HFK58" i="20"/>
  <c r="HFL58" i="20"/>
  <c r="HFM58" i="20"/>
  <c r="HFN58" i="20"/>
  <c r="HFO58" i="20"/>
  <c r="HFP58" i="20"/>
  <c r="HFQ58" i="20"/>
  <c r="HFR58" i="20"/>
  <c r="HFS58" i="20"/>
  <c r="HFT58" i="20"/>
  <c r="HFU58" i="20"/>
  <c r="HFV58" i="20"/>
  <c r="HFW58" i="20"/>
  <c r="HFX58" i="20"/>
  <c r="HFY58" i="20"/>
  <c r="HFZ58" i="20"/>
  <c r="HGA58" i="20"/>
  <c r="HGB58" i="20"/>
  <c r="HGC58" i="20"/>
  <c r="HGD58" i="20"/>
  <c r="HGE58" i="20"/>
  <c r="HGF58" i="20"/>
  <c r="HGG58" i="20"/>
  <c r="HGH58" i="20"/>
  <c r="HGI58" i="20"/>
  <c r="HGJ58" i="20"/>
  <c r="HGK58" i="20"/>
  <c r="HGL58" i="20"/>
  <c r="HGM58" i="20"/>
  <c r="HGN58" i="20"/>
  <c r="HGO58" i="20"/>
  <c r="HGP58" i="20"/>
  <c r="HGQ58" i="20"/>
  <c r="HGR58" i="20"/>
  <c r="HGS58" i="20"/>
  <c r="HGT58" i="20"/>
  <c r="HGU58" i="20"/>
  <c r="HGV58" i="20"/>
  <c r="HGW58" i="20"/>
  <c r="HGX58" i="20"/>
  <c r="HGY58" i="20"/>
  <c r="HGZ58" i="20"/>
  <c r="HHA58" i="20"/>
  <c r="HHB58" i="20"/>
  <c r="HHC58" i="20"/>
  <c r="HHD58" i="20"/>
  <c r="HHE58" i="20"/>
  <c r="HHF58" i="20"/>
  <c r="HHG58" i="20"/>
  <c r="HHH58" i="20"/>
  <c r="HHI58" i="20"/>
  <c r="HHJ58" i="20"/>
  <c r="HHK58" i="20"/>
  <c r="HHL58" i="20"/>
  <c r="HHM58" i="20"/>
  <c r="HHN58" i="20"/>
  <c r="HHO58" i="20"/>
  <c r="HHP58" i="20"/>
  <c r="HHQ58" i="20"/>
  <c r="HHR58" i="20"/>
  <c r="HHS58" i="20"/>
  <c r="HHT58" i="20"/>
  <c r="HHU58" i="20"/>
  <c r="HHV58" i="20"/>
  <c r="HHW58" i="20"/>
  <c r="HHX58" i="20"/>
  <c r="HHY58" i="20"/>
  <c r="HHZ58" i="20"/>
  <c r="HIA58" i="20"/>
  <c r="HIB58" i="20"/>
  <c r="HIC58" i="20"/>
  <c r="HID58" i="20"/>
  <c r="HIE58" i="20"/>
  <c r="HIF58" i="20"/>
  <c r="HIG58" i="20"/>
  <c r="HIH58" i="20"/>
  <c r="HII58" i="20"/>
  <c r="HIJ58" i="20"/>
  <c r="HIK58" i="20"/>
  <c r="HIL58" i="20"/>
  <c r="HIM58" i="20"/>
  <c r="HIN58" i="20"/>
  <c r="HIO58" i="20"/>
  <c r="HIP58" i="20"/>
  <c r="HIQ58" i="20"/>
  <c r="HIR58" i="20"/>
  <c r="HIS58" i="20"/>
  <c r="HIT58" i="20"/>
  <c r="HIU58" i="20"/>
  <c r="HIV58" i="20"/>
  <c r="HIW58" i="20"/>
  <c r="HIX58" i="20"/>
  <c r="HIY58" i="20"/>
  <c r="HIZ58" i="20"/>
  <c r="HJA58" i="20"/>
  <c r="HJB58" i="20"/>
  <c r="HJC58" i="20"/>
  <c r="HJD58" i="20"/>
  <c r="HJE58" i="20"/>
  <c r="HJF58" i="20"/>
  <c r="HJG58" i="20"/>
  <c r="HJH58" i="20"/>
  <c r="HJI58" i="20"/>
  <c r="HJJ58" i="20"/>
  <c r="HJK58" i="20"/>
  <c r="HJL58" i="20"/>
  <c r="HJM58" i="20"/>
  <c r="HJN58" i="20"/>
  <c r="HJO58" i="20"/>
  <c r="HJP58" i="20"/>
  <c r="HJQ58" i="20"/>
  <c r="HJR58" i="20"/>
  <c r="HJS58" i="20"/>
  <c r="HJT58" i="20"/>
  <c r="HJU58" i="20"/>
  <c r="HJV58" i="20"/>
  <c r="HJW58" i="20"/>
  <c r="HJX58" i="20"/>
  <c r="HJY58" i="20"/>
  <c r="HJZ58" i="20"/>
  <c r="HKA58" i="20"/>
  <c r="HKB58" i="20"/>
  <c r="HKC58" i="20"/>
  <c r="HKD58" i="20"/>
  <c r="HKE58" i="20"/>
  <c r="HKF58" i="20"/>
  <c r="HKG58" i="20"/>
  <c r="HKH58" i="20"/>
  <c r="HKI58" i="20"/>
  <c r="HKJ58" i="20"/>
  <c r="HKK58" i="20"/>
  <c r="HKL58" i="20"/>
  <c r="HKM58" i="20"/>
  <c r="HKN58" i="20"/>
  <c r="HKO58" i="20"/>
  <c r="HKP58" i="20"/>
  <c r="HKQ58" i="20"/>
  <c r="HKR58" i="20"/>
  <c r="HKS58" i="20"/>
  <c r="HKT58" i="20"/>
  <c r="HKU58" i="20"/>
  <c r="HKV58" i="20"/>
  <c r="HKW58" i="20"/>
  <c r="HKX58" i="20"/>
  <c r="HKY58" i="20"/>
  <c r="HKZ58" i="20"/>
  <c r="HLA58" i="20"/>
  <c r="HLB58" i="20"/>
  <c r="HLC58" i="20"/>
  <c r="HLD58" i="20"/>
  <c r="HLE58" i="20"/>
  <c r="HLF58" i="20"/>
  <c r="HLG58" i="20"/>
  <c r="HLH58" i="20"/>
  <c r="HLI58" i="20"/>
  <c r="HLJ58" i="20"/>
  <c r="HLK58" i="20"/>
  <c r="HLL58" i="20"/>
  <c r="HLM58" i="20"/>
  <c r="HLN58" i="20"/>
  <c r="HLO58" i="20"/>
  <c r="HLP58" i="20"/>
  <c r="HLQ58" i="20"/>
  <c r="HLR58" i="20"/>
  <c r="HLS58" i="20"/>
  <c r="HLT58" i="20"/>
  <c r="HLU58" i="20"/>
  <c r="HLV58" i="20"/>
  <c r="HLW58" i="20"/>
  <c r="HLX58" i="20"/>
  <c r="HLY58" i="20"/>
  <c r="HLZ58" i="20"/>
  <c r="HMA58" i="20"/>
  <c r="HMB58" i="20"/>
  <c r="HMC58" i="20"/>
  <c r="HMD58" i="20"/>
  <c r="HME58" i="20"/>
  <c r="HMF58" i="20"/>
  <c r="HMG58" i="20"/>
  <c r="HMH58" i="20"/>
  <c r="HMI58" i="20"/>
  <c r="HMJ58" i="20"/>
  <c r="HMK58" i="20"/>
  <c r="HML58" i="20"/>
  <c r="HMM58" i="20"/>
  <c r="HMN58" i="20"/>
  <c r="HMO58" i="20"/>
  <c r="HMP58" i="20"/>
  <c r="HMQ58" i="20"/>
  <c r="HMR58" i="20"/>
  <c r="HMS58" i="20"/>
  <c r="HMT58" i="20"/>
  <c r="HMU58" i="20"/>
  <c r="HMV58" i="20"/>
  <c r="HMW58" i="20"/>
  <c r="HMX58" i="20"/>
  <c r="HMY58" i="20"/>
  <c r="HMZ58" i="20"/>
  <c r="HNA58" i="20"/>
  <c r="HNB58" i="20"/>
  <c r="HNC58" i="20"/>
  <c r="HND58" i="20"/>
  <c r="HNE58" i="20"/>
  <c r="HNF58" i="20"/>
  <c r="HNG58" i="20"/>
  <c r="HNH58" i="20"/>
  <c r="HNI58" i="20"/>
  <c r="HNJ58" i="20"/>
  <c r="HNK58" i="20"/>
  <c r="HNL58" i="20"/>
  <c r="HNM58" i="20"/>
  <c r="HNN58" i="20"/>
  <c r="HNO58" i="20"/>
  <c r="HNP58" i="20"/>
  <c r="HNQ58" i="20"/>
  <c r="HNR58" i="20"/>
  <c r="HNS58" i="20"/>
  <c r="HNT58" i="20"/>
  <c r="HNU58" i="20"/>
  <c r="HNV58" i="20"/>
  <c r="HNW58" i="20"/>
  <c r="HNX58" i="20"/>
  <c r="HNY58" i="20"/>
  <c r="HNZ58" i="20"/>
  <c r="HOA58" i="20"/>
  <c r="HOB58" i="20"/>
  <c r="HOC58" i="20"/>
  <c r="HOD58" i="20"/>
  <c r="HOE58" i="20"/>
  <c r="HOF58" i="20"/>
  <c r="HOG58" i="20"/>
  <c r="HOH58" i="20"/>
  <c r="HOI58" i="20"/>
  <c r="HOJ58" i="20"/>
  <c r="HOK58" i="20"/>
  <c r="HOL58" i="20"/>
  <c r="HOM58" i="20"/>
  <c r="HON58" i="20"/>
  <c r="HOO58" i="20"/>
  <c r="HOP58" i="20"/>
  <c r="HOQ58" i="20"/>
  <c r="HOR58" i="20"/>
  <c r="HOS58" i="20"/>
  <c r="HOT58" i="20"/>
  <c r="HOU58" i="20"/>
  <c r="HOV58" i="20"/>
  <c r="HOW58" i="20"/>
  <c r="HOX58" i="20"/>
  <c r="HOY58" i="20"/>
  <c r="HOZ58" i="20"/>
  <c r="HPA58" i="20"/>
  <c r="HPB58" i="20"/>
  <c r="HPC58" i="20"/>
  <c r="HPD58" i="20"/>
  <c r="HPE58" i="20"/>
  <c r="HPF58" i="20"/>
  <c r="HPG58" i="20"/>
  <c r="HPH58" i="20"/>
  <c r="HPI58" i="20"/>
  <c r="HPJ58" i="20"/>
  <c r="HPK58" i="20"/>
  <c r="HPL58" i="20"/>
  <c r="HPM58" i="20"/>
  <c r="HPN58" i="20"/>
  <c r="HPO58" i="20"/>
  <c r="HPP58" i="20"/>
  <c r="HPQ58" i="20"/>
  <c r="HPR58" i="20"/>
  <c r="HPS58" i="20"/>
  <c r="HPT58" i="20"/>
  <c r="HPU58" i="20"/>
  <c r="HPV58" i="20"/>
  <c r="HPW58" i="20"/>
  <c r="HPX58" i="20"/>
  <c r="HPY58" i="20"/>
  <c r="HPZ58" i="20"/>
  <c r="HQA58" i="20"/>
  <c r="HQB58" i="20"/>
  <c r="HQC58" i="20"/>
  <c r="HQD58" i="20"/>
  <c r="HQE58" i="20"/>
  <c r="HQF58" i="20"/>
  <c r="HQG58" i="20"/>
  <c r="HQH58" i="20"/>
  <c r="HQI58" i="20"/>
  <c r="HQJ58" i="20"/>
  <c r="HQK58" i="20"/>
  <c r="HQL58" i="20"/>
  <c r="HQM58" i="20"/>
  <c r="HQN58" i="20"/>
  <c r="HQO58" i="20"/>
  <c r="HQP58" i="20"/>
  <c r="HQQ58" i="20"/>
  <c r="HQR58" i="20"/>
  <c r="HQS58" i="20"/>
  <c r="HQT58" i="20"/>
  <c r="HQU58" i="20"/>
  <c r="HQV58" i="20"/>
  <c r="HQW58" i="20"/>
  <c r="HQX58" i="20"/>
  <c r="HQY58" i="20"/>
  <c r="HQZ58" i="20"/>
  <c r="HRA58" i="20"/>
  <c r="HRB58" i="20"/>
  <c r="HRC58" i="20"/>
  <c r="HRD58" i="20"/>
  <c r="HRE58" i="20"/>
  <c r="HRF58" i="20"/>
  <c r="HRG58" i="20"/>
  <c r="HRH58" i="20"/>
  <c r="HRI58" i="20"/>
  <c r="HRJ58" i="20"/>
  <c r="HRK58" i="20"/>
  <c r="HRL58" i="20"/>
  <c r="HRM58" i="20"/>
  <c r="HRN58" i="20"/>
  <c r="HRO58" i="20"/>
  <c r="HRP58" i="20"/>
  <c r="HRQ58" i="20"/>
  <c r="HRR58" i="20"/>
  <c r="HRS58" i="20"/>
  <c r="HRT58" i="20"/>
  <c r="HRU58" i="20"/>
  <c r="HRV58" i="20"/>
  <c r="HRW58" i="20"/>
  <c r="HRX58" i="20"/>
  <c r="HRY58" i="20"/>
  <c r="HRZ58" i="20"/>
  <c r="HSA58" i="20"/>
  <c r="HSB58" i="20"/>
  <c r="HSC58" i="20"/>
  <c r="HSD58" i="20"/>
  <c r="HSE58" i="20"/>
  <c r="HSF58" i="20"/>
  <c r="HSG58" i="20"/>
  <c r="HSH58" i="20"/>
  <c r="HSI58" i="20"/>
  <c r="HSJ58" i="20"/>
  <c r="HSK58" i="20"/>
  <c r="HSL58" i="20"/>
  <c r="HSM58" i="20"/>
  <c r="HSN58" i="20"/>
  <c r="HSO58" i="20"/>
  <c r="HSP58" i="20"/>
  <c r="HSQ58" i="20"/>
  <c r="HSR58" i="20"/>
  <c r="HSS58" i="20"/>
  <c r="HST58" i="20"/>
  <c r="HSU58" i="20"/>
  <c r="HSV58" i="20"/>
  <c r="HSW58" i="20"/>
  <c r="HSX58" i="20"/>
  <c r="HSY58" i="20"/>
  <c r="HSZ58" i="20"/>
  <c r="HTA58" i="20"/>
  <c r="HTB58" i="20"/>
  <c r="HTC58" i="20"/>
  <c r="HTD58" i="20"/>
  <c r="HTE58" i="20"/>
  <c r="HTF58" i="20"/>
  <c r="HTG58" i="20"/>
  <c r="HTH58" i="20"/>
  <c r="HTI58" i="20"/>
  <c r="HTJ58" i="20"/>
  <c r="HTK58" i="20"/>
  <c r="HTL58" i="20"/>
  <c r="HTM58" i="20"/>
  <c r="HTN58" i="20"/>
  <c r="HTO58" i="20"/>
  <c r="HTP58" i="20"/>
  <c r="HTQ58" i="20"/>
  <c r="HTR58" i="20"/>
  <c r="HTS58" i="20"/>
  <c r="HTT58" i="20"/>
  <c r="HTU58" i="20"/>
  <c r="HTV58" i="20"/>
  <c r="HTW58" i="20"/>
  <c r="HTX58" i="20"/>
  <c r="HTY58" i="20"/>
  <c r="HTZ58" i="20"/>
  <c r="HUA58" i="20"/>
  <c r="HUB58" i="20"/>
  <c r="HUC58" i="20"/>
  <c r="HUD58" i="20"/>
  <c r="HUE58" i="20"/>
  <c r="HUF58" i="20"/>
  <c r="HUG58" i="20"/>
  <c r="HUH58" i="20"/>
  <c r="HUI58" i="20"/>
  <c r="HUJ58" i="20"/>
  <c r="HUK58" i="20"/>
  <c r="HUL58" i="20"/>
  <c r="HUM58" i="20"/>
  <c r="HUN58" i="20"/>
  <c r="HUO58" i="20"/>
  <c r="HUP58" i="20"/>
  <c r="HUQ58" i="20"/>
  <c r="HUR58" i="20"/>
  <c r="HUS58" i="20"/>
  <c r="HUT58" i="20"/>
  <c r="HUU58" i="20"/>
  <c r="HUV58" i="20"/>
  <c r="HUW58" i="20"/>
  <c r="HUX58" i="20"/>
  <c r="HUY58" i="20"/>
  <c r="HUZ58" i="20"/>
  <c r="HVA58" i="20"/>
  <c r="HVB58" i="20"/>
  <c r="HVC58" i="20"/>
  <c r="HVD58" i="20"/>
  <c r="HVE58" i="20"/>
  <c r="HVF58" i="20"/>
  <c r="HVG58" i="20"/>
  <c r="HVH58" i="20"/>
  <c r="HVI58" i="20"/>
  <c r="HVJ58" i="20"/>
  <c r="HVK58" i="20"/>
  <c r="HVL58" i="20"/>
  <c r="HVM58" i="20"/>
  <c r="HVN58" i="20"/>
  <c r="HVO58" i="20"/>
  <c r="HVP58" i="20"/>
  <c r="HVQ58" i="20"/>
  <c r="HVR58" i="20"/>
  <c r="HVS58" i="20"/>
  <c r="HVT58" i="20"/>
  <c r="HVU58" i="20"/>
  <c r="HVV58" i="20"/>
  <c r="HVW58" i="20"/>
  <c r="HVX58" i="20"/>
  <c r="HVY58" i="20"/>
  <c r="HVZ58" i="20"/>
  <c r="HWA58" i="20"/>
  <c r="HWB58" i="20"/>
  <c r="HWC58" i="20"/>
  <c r="HWD58" i="20"/>
  <c r="HWE58" i="20"/>
  <c r="HWF58" i="20"/>
  <c r="HWG58" i="20"/>
  <c r="HWH58" i="20"/>
  <c r="HWI58" i="20"/>
  <c r="HWJ58" i="20"/>
  <c r="HWK58" i="20"/>
  <c r="HWL58" i="20"/>
  <c r="HWM58" i="20"/>
  <c r="HWN58" i="20"/>
  <c r="HWO58" i="20"/>
  <c r="HWP58" i="20"/>
  <c r="HWQ58" i="20"/>
  <c r="HWR58" i="20"/>
  <c r="HWS58" i="20"/>
  <c r="HWT58" i="20"/>
  <c r="HWU58" i="20"/>
  <c r="HWV58" i="20"/>
  <c r="HWW58" i="20"/>
  <c r="HWX58" i="20"/>
  <c r="HWY58" i="20"/>
  <c r="HWZ58" i="20"/>
  <c r="HXA58" i="20"/>
  <c r="HXB58" i="20"/>
  <c r="HXC58" i="20"/>
  <c r="HXD58" i="20"/>
  <c r="HXE58" i="20"/>
  <c r="HXF58" i="20"/>
  <c r="HXG58" i="20"/>
  <c r="HXH58" i="20"/>
  <c r="HXI58" i="20"/>
  <c r="HXJ58" i="20"/>
  <c r="HXK58" i="20"/>
  <c r="HXL58" i="20"/>
  <c r="HXM58" i="20"/>
  <c r="HXN58" i="20"/>
  <c r="HXO58" i="20"/>
  <c r="HXP58" i="20"/>
  <c r="HXQ58" i="20"/>
  <c r="HXR58" i="20"/>
  <c r="HXS58" i="20"/>
  <c r="HXT58" i="20"/>
  <c r="HXU58" i="20"/>
  <c r="HXV58" i="20"/>
  <c r="HXW58" i="20"/>
  <c r="HXX58" i="20"/>
  <c r="HXY58" i="20"/>
  <c r="HXZ58" i="20"/>
  <c r="HYA58" i="20"/>
  <c r="HYB58" i="20"/>
  <c r="HYC58" i="20"/>
  <c r="HYD58" i="20"/>
  <c r="HYE58" i="20"/>
  <c r="HYF58" i="20"/>
  <c r="HYG58" i="20"/>
  <c r="HYH58" i="20"/>
  <c r="HYI58" i="20"/>
  <c r="HYJ58" i="20"/>
  <c r="HYK58" i="20"/>
  <c r="HYL58" i="20"/>
  <c r="HYM58" i="20"/>
  <c r="HYN58" i="20"/>
  <c r="HYO58" i="20"/>
  <c r="HYP58" i="20"/>
  <c r="HYQ58" i="20"/>
  <c r="HYR58" i="20"/>
  <c r="HYS58" i="20"/>
  <c r="HYT58" i="20"/>
  <c r="HYU58" i="20"/>
  <c r="HYV58" i="20"/>
  <c r="HYW58" i="20"/>
  <c r="HYX58" i="20"/>
  <c r="HYY58" i="20"/>
  <c r="HYZ58" i="20"/>
  <c r="HZA58" i="20"/>
  <c r="HZB58" i="20"/>
  <c r="HZC58" i="20"/>
  <c r="HZD58" i="20"/>
  <c r="HZE58" i="20"/>
  <c r="HZF58" i="20"/>
  <c r="HZG58" i="20"/>
  <c r="HZH58" i="20"/>
  <c r="HZI58" i="20"/>
  <c r="HZJ58" i="20"/>
  <c r="HZK58" i="20"/>
  <c r="HZL58" i="20"/>
  <c r="HZM58" i="20"/>
  <c r="HZN58" i="20"/>
  <c r="HZO58" i="20"/>
  <c r="HZP58" i="20"/>
  <c r="HZQ58" i="20"/>
  <c r="HZR58" i="20"/>
  <c r="HZS58" i="20"/>
  <c r="HZT58" i="20"/>
  <c r="HZU58" i="20"/>
  <c r="HZV58" i="20"/>
  <c r="HZW58" i="20"/>
  <c r="HZX58" i="20"/>
  <c r="HZY58" i="20"/>
  <c r="HZZ58" i="20"/>
  <c r="IAA58" i="20"/>
  <c r="IAB58" i="20"/>
  <c r="IAC58" i="20"/>
  <c r="IAD58" i="20"/>
  <c r="IAE58" i="20"/>
  <c r="IAF58" i="20"/>
  <c r="IAG58" i="20"/>
  <c r="IAH58" i="20"/>
  <c r="IAI58" i="20"/>
  <c r="IAJ58" i="20"/>
  <c r="IAK58" i="20"/>
  <c r="IAL58" i="20"/>
  <c r="IAM58" i="20"/>
  <c r="IAN58" i="20"/>
  <c r="IAO58" i="20"/>
  <c r="IAP58" i="20"/>
  <c r="IAQ58" i="20"/>
  <c r="IAR58" i="20"/>
  <c r="IAS58" i="20"/>
  <c r="IAT58" i="20"/>
  <c r="IAU58" i="20"/>
  <c r="IAV58" i="20"/>
  <c r="IAW58" i="20"/>
  <c r="IAX58" i="20"/>
  <c r="IAY58" i="20"/>
  <c r="IAZ58" i="20"/>
  <c r="IBA58" i="20"/>
  <c r="IBB58" i="20"/>
  <c r="IBC58" i="20"/>
  <c r="IBD58" i="20"/>
  <c r="IBE58" i="20"/>
  <c r="IBF58" i="20"/>
  <c r="IBG58" i="20"/>
  <c r="IBH58" i="20"/>
  <c r="IBI58" i="20"/>
  <c r="IBJ58" i="20"/>
  <c r="IBK58" i="20"/>
  <c r="IBL58" i="20"/>
  <c r="IBM58" i="20"/>
  <c r="IBN58" i="20"/>
  <c r="IBO58" i="20"/>
  <c r="IBP58" i="20"/>
  <c r="IBQ58" i="20"/>
  <c r="IBR58" i="20"/>
  <c r="IBS58" i="20"/>
  <c r="IBT58" i="20"/>
  <c r="IBU58" i="20"/>
  <c r="IBV58" i="20"/>
  <c r="IBW58" i="20"/>
  <c r="IBX58" i="20"/>
  <c r="IBY58" i="20"/>
  <c r="IBZ58" i="20"/>
  <c r="ICA58" i="20"/>
  <c r="ICB58" i="20"/>
  <c r="ICC58" i="20"/>
  <c r="ICD58" i="20"/>
  <c r="ICE58" i="20"/>
  <c r="ICF58" i="20"/>
  <c r="ICG58" i="20"/>
  <c r="ICH58" i="20"/>
  <c r="ICI58" i="20"/>
  <c r="ICJ58" i="20"/>
  <c r="ICK58" i="20"/>
  <c r="ICL58" i="20"/>
  <c r="ICM58" i="20"/>
  <c r="ICN58" i="20"/>
  <c r="ICO58" i="20"/>
  <c r="ICP58" i="20"/>
  <c r="ICQ58" i="20"/>
  <c r="ICR58" i="20"/>
  <c r="ICS58" i="20"/>
  <c r="ICT58" i="20"/>
  <c r="ICU58" i="20"/>
  <c r="ICV58" i="20"/>
  <c r="ICW58" i="20"/>
  <c r="ICX58" i="20"/>
  <c r="ICY58" i="20"/>
  <c r="ICZ58" i="20"/>
  <c r="IDA58" i="20"/>
  <c r="IDB58" i="20"/>
  <c r="IDC58" i="20"/>
  <c r="IDD58" i="20"/>
  <c r="IDE58" i="20"/>
  <c r="IDF58" i="20"/>
  <c r="IDG58" i="20"/>
  <c r="IDH58" i="20"/>
  <c r="IDI58" i="20"/>
  <c r="IDJ58" i="20"/>
  <c r="IDK58" i="20"/>
  <c r="IDL58" i="20"/>
  <c r="IDM58" i="20"/>
  <c r="IDN58" i="20"/>
  <c r="IDO58" i="20"/>
  <c r="IDP58" i="20"/>
  <c r="IDQ58" i="20"/>
  <c r="IDR58" i="20"/>
  <c r="IDS58" i="20"/>
  <c r="IDT58" i="20"/>
  <c r="IDU58" i="20"/>
  <c r="IDV58" i="20"/>
  <c r="IDW58" i="20"/>
  <c r="IDX58" i="20"/>
  <c r="IDY58" i="20"/>
  <c r="IDZ58" i="20"/>
  <c r="IEA58" i="20"/>
  <c r="IEB58" i="20"/>
  <c r="IEC58" i="20"/>
  <c r="IED58" i="20"/>
  <c r="IEE58" i="20"/>
  <c r="IEF58" i="20"/>
  <c r="IEG58" i="20"/>
  <c r="IEH58" i="20"/>
  <c r="IEI58" i="20"/>
  <c r="IEJ58" i="20"/>
  <c r="IEK58" i="20"/>
  <c r="IEL58" i="20"/>
  <c r="IEM58" i="20"/>
  <c r="IEN58" i="20"/>
  <c r="IEO58" i="20"/>
  <c r="IEP58" i="20"/>
  <c r="IEQ58" i="20"/>
  <c r="IER58" i="20"/>
  <c r="IES58" i="20"/>
  <c r="IET58" i="20"/>
  <c r="IEU58" i="20"/>
  <c r="IEV58" i="20"/>
  <c r="IEW58" i="20"/>
  <c r="IEX58" i="20"/>
  <c r="IEY58" i="20"/>
  <c r="IEZ58" i="20"/>
  <c r="IFA58" i="20"/>
  <c r="IFB58" i="20"/>
  <c r="IFC58" i="20"/>
  <c r="IFD58" i="20"/>
  <c r="IFE58" i="20"/>
  <c r="IFF58" i="20"/>
  <c r="IFG58" i="20"/>
  <c r="IFH58" i="20"/>
  <c r="IFI58" i="20"/>
  <c r="IFJ58" i="20"/>
  <c r="IFK58" i="20"/>
  <c r="IFL58" i="20"/>
  <c r="IFM58" i="20"/>
  <c r="IFN58" i="20"/>
  <c r="IFO58" i="20"/>
  <c r="IFP58" i="20"/>
  <c r="IFQ58" i="20"/>
  <c r="IFR58" i="20"/>
  <c r="IFS58" i="20"/>
  <c r="IFT58" i="20"/>
  <c r="IFU58" i="20"/>
  <c r="IFV58" i="20"/>
  <c r="IFW58" i="20"/>
  <c r="IFX58" i="20"/>
  <c r="IFY58" i="20"/>
  <c r="IFZ58" i="20"/>
  <c r="IGA58" i="20"/>
  <c r="IGB58" i="20"/>
  <c r="IGC58" i="20"/>
  <c r="IGD58" i="20"/>
  <c r="IGE58" i="20"/>
  <c r="IGF58" i="20"/>
  <c r="IGG58" i="20"/>
  <c r="IGH58" i="20"/>
  <c r="IGI58" i="20"/>
  <c r="IGJ58" i="20"/>
  <c r="IGK58" i="20"/>
  <c r="IGL58" i="20"/>
  <c r="IGM58" i="20"/>
  <c r="IGN58" i="20"/>
  <c r="IGO58" i="20"/>
  <c r="IGP58" i="20"/>
  <c r="IGQ58" i="20"/>
  <c r="IGR58" i="20"/>
  <c r="IGS58" i="20"/>
  <c r="IGT58" i="20"/>
  <c r="IGU58" i="20"/>
  <c r="IGV58" i="20"/>
  <c r="IGW58" i="20"/>
  <c r="IGX58" i="20"/>
  <c r="IGY58" i="20"/>
  <c r="IGZ58" i="20"/>
  <c r="IHA58" i="20"/>
  <c r="IHB58" i="20"/>
  <c r="IHC58" i="20"/>
  <c r="IHD58" i="20"/>
  <c r="IHE58" i="20"/>
  <c r="IHF58" i="20"/>
  <c r="IHG58" i="20"/>
  <c r="IHH58" i="20"/>
  <c r="IHI58" i="20"/>
  <c r="IHJ58" i="20"/>
  <c r="IHK58" i="20"/>
  <c r="IHL58" i="20"/>
  <c r="IHM58" i="20"/>
  <c r="IHN58" i="20"/>
  <c r="IHO58" i="20"/>
  <c r="IHP58" i="20"/>
  <c r="IHQ58" i="20"/>
  <c r="IHR58" i="20"/>
  <c r="IHS58" i="20"/>
  <c r="IHT58" i="20"/>
  <c r="IHU58" i="20"/>
  <c r="IHV58" i="20"/>
  <c r="IHW58" i="20"/>
  <c r="IHX58" i="20"/>
  <c r="IHY58" i="20"/>
  <c r="IHZ58" i="20"/>
  <c r="IIA58" i="20"/>
  <c r="IIB58" i="20"/>
  <c r="IIC58" i="20"/>
  <c r="IID58" i="20"/>
  <c r="IIE58" i="20"/>
  <c r="IIF58" i="20"/>
  <c r="IIG58" i="20"/>
  <c r="IIH58" i="20"/>
  <c r="III58" i="20"/>
  <c r="IIJ58" i="20"/>
  <c r="IIK58" i="20"/>
  <c r="IIL58" i="20"/>
  <c r="IIM58" i="20"/>
  <c r="IIN58" i="20"/>
  <c r="IIO58" i="20"/>
  <c r="IIP58" i="20"/>
  <c r="IIQ58" i="20"/>
  <c r="IIR58" i="20"/>
  <c r="IIS58" i="20"/>
  <c r="IIT58" i="20"/>
  <c r="IIU58" i="20"/>
  <c r="IIV58" i="20"/>
  <c r="IIW58" i="20"/>
  <c r="IIX58" i="20"/>
  <c r="IIY58" i="20"/>
  <c r="IIZ58" i="20"/>
  <c r="IJA58" i="20"/>
  <c r="IJB58" i="20"/>
  <c r="IJC58" i="20"/>
  <c r="IJD58" i="20"/>
  <c r="IJE58" i="20"/>
  <c r="IJF58" i="20"/>
  <c r="IJG58" i="20"/>
  <c r="IJH58" i="20"/>
  <c r="IJI58" i="20"/>
  <c r="IJJ58" i="20"/>
  <c r="IJK58" i="20"/>
  <c r="IJL58" i="20"/>
  <c r="IJM58" i="20"/>
  <c r="IJN58" i="20"/>
  <c r="IJO58" i="20"/>
  <c r="IJP58" i="20"/>
  <c r="IJQ58" i="20"/>
  <c r="IJR58" i="20"/>
  <c r="IJS58" i="20"/>
  <c r="IJT58" i="20"/>
  <c r="IJU58" i="20"/>
  <c r="IJV58" i="20"/>
  <c r="IJW58" i="20"/>
  <c r="IJX58" i="20"/>
  <c r="IJY58" i="20"/>
  <c r="IJZ58" i="20"/>
  <c r="IKA58" i="20"/>
  <c r="IKB58" i="20"/>
  <c r="IKC58" i="20"/>
  <c r="IKD58" i="20"/>
  <c r="IKE58" i="20"/>
  <c r="IKF58" i="20"/>
  <c r="IKG58" i="20"/>
  <c r="IKH58" i="20"/>
  <c r="IKI58" i="20"/>
  <c r="IKJ58" i="20"/>
  <c r="IKK58" i="20"/>
  <c r="IKL58" i="20"/>
  <c r="IKM58" i="20"/>
  <c r="IKN58" i="20"/>
  <c r="IKO58" i="20"/>
  <c r="IKP58" i="20"/>
  <c r="IKQ58" i="20"/>
  <c r="IKR58" i="20"/>
  <c r="IKS58" i="20"/>
  <c r="IKT58" i="20"/>
  <c r="IKU58" i="20"/>
  <c r="IKV58" i="20"/>
  <c r="IKW58" i="20"/>
  <c r="IKX58" i="20"/>
  <c r="IKY58" i="20"/>
  <c r="IKZ58" i="20"/>
  <c r="ILA58" i="20"/>
  <c r="ILB58" i="20"/>
  <c r="ILC58" i="20"/>
  <c r="ILD58" i="20"/>
  <c r="ILE58" i="20"/>
  <c r="ILF58" i="20"/>
  <c r="ILG58" i="20"/>
  <c r="ILH58" i="20"/>
  <c r="ILI58" i="20"/>
  <c r="ILJ58" i="20"/>
  <c r="ILK58" i="20"/>
  <c r="ILL58" i="20"/>
  <c r="ILM58" i="20"/>
  <c r="ILN58" i="20"/>
  <c r="ILO58" i="20"/>
  <c r="ILP58" i="20"/>
  <c r="ILQ58" i="20"/>
  <c r="ILR58" i="20"/>
  <c r="ILS58" i="20"/>
  <c r="ILT58" i="20"/>
  <c r="ILU58" i="20"/>
  <c r="ILV58" i="20"/>
  <c r="ILW58" i="20"/>
  <c r="ILX58" i="20"/>
  <c r="ILY58" i="20"/>
  <c r="ILZ58" i="20"/>
  <c r="IMA58" i="20"/>
  <c r="IMB58" i="20"/>
  <c r="IMC58" i="20"/>
  <c r="IMD58" i="20"/>
  <c r="IME58" i="20"/>
  <c r="IMF58" i="20"/>
  <c r="IMG58" i="20"/>
  <c r="IMH58" i="20"/>
  <c r="IMI58" i="20"/>
  <c r="IMJ58" i="20"/>
  <c r="IMK58" i="20"/>
  <c r="IML58" i="20"/>
  <c r="IMM58" i="20"/>
  <c r="IMN58" i="20"/>
  <c r="IMO58" i="20"/>
  <c r="IMP58" i="20"/>
  <c r="IMQ58" i="20"/>
  <c r="IMR58" i="20"/>
  <c r="IMS58" i="20"/>
  <c r="IMT58" i="20"/>
  <c r="IMU58" i="20"/>
  <c r="IMV58" i="20"/>
  <c r="IMW58" i="20"/>
  <c r="IMX58" i="20"/>
  <c r="IMY58" i="20"/>
  <c r="IMZ58" i="20"/>
  <c r="INA58" i="20"/>
  <c r="INB58" i="20"/>
  <c r="INC58" i="20"/>
  <c r="IND58" i="20"/>
  <c r="INE58" i="20"/>
  <c r="INF58" i="20"/>
  <c r="ING58" i="20"/>
  <c r="INH58" i="20"/>
  <c r="INI58" i="20"/>
  <c r="INJ58" i="20"/>
  <c r="INK58" i="20"/>
  <c r="INL58" i="20"/>
  <c r="INM58" i="20"/>
  <c r="INN58" i="20"/>
  <c r="INO58" i="20"/>
  <c r="INP58" i="20"/>
  <c r="INQ58" i="20"/>
  <c r="INR58" i="20"/>
  <c r="INS58" i="20"/>
  <c r="INT58" i="20"/>
  <c r="INU58" i="20"/>
  <c r="INV58" i="20"/>
  <c r="INW58" i="20"/>
  <c r="INX58" i="20"/>
  <c r="INY58" i="20"/>
  <c r="INZ58" i="20"/>
  <c r="IOA58" i="20"/>
  <c r="IOB58" i="20"/>
  <c r="IOC58" i="20"/>
  <c r="IOD58" i="20"/>
  <c r="IOE58" i="20"/>
  <c r="IOF58" i="20"/>
  <c r="IOG58" i="20"/>
  <c r="IOH58" i="20"/>
  <c r="IOI58" i="20"/>
  <c r="IOJ58" i="20"/>
  <c r="IOK58" i="20"/>
  <c r="IOL58" i="20"/>
  <c r="IOM58" i="20"/>
  <c r="ION58" i="20"/>
  <c r="IOO58" i="20"/>
  <c r="IOP58" i="20"/>
  <c r="IOQ58" i="20"/>
  <c r="IOR58" i="20"/>
  <c r="IOS58" i="20"/>
  <c r="IOT58" i="20"/>
  <c r="IOU58" i="20"/>
  <c r="IOV58" i="20"/>
  <c r="IOW58" i="20"/>
  <c r="IOX58" i="20"/>
  <c r="IOY58" i="20"/>
  <c r="IOZ58" i="20"/>
  <c r="IPA58" i="20"/>
  <c r="IPB58" i="20"/>
  <c r="IPC58" i="20"/>
  <c r="IPD58" i="20"/>
  <c r="IPE58" i="20"/>
  <c r="IPF58" i="20"/>
  <c r="IPG58" i="20"/>
  <c r="IPH58" i="20"/>
  <c r="IPI58" i="20"/>
  <c r="IPJ58" i="20"/>
  <c r="IPK58" i="20"/>
  <c r="IPL58" i="20"/>
  <c r="IPM58" i="20"/>
  <c r="IPN58" i="20"/>
  <c r="IPO58" i="20"/>
  <c r="IPP58" i="20"/>
  <c r="IPQ58" i="20"/>
  <c r="IPR58" i="20"/>
  <c r="IPS58" i="20"/>
  <c r="IPT58" i="20"/>
  <c r="IPU58" i="20"/>
  <c r="IPV58" i="20"/>
  <c r="IPW58" i="20"/>
  <c r="IPX58" i="20"/>
  <c r="IPY58" i="20"/>
  <c r="IPZ58" i="20"/>
  <c r="IQA58" i="20"/>
  <c r="IQB58" i="20"/>
  <c r="IQC58" i="20"/>
  <c r="IQD58" i="20"/>
  <c r="IQE58" i="20"/>
  <c r="IQF58" i="20"/>
  <c r="IQG58" i="20"/>
  <c r="IQH58" i="20"/>
  <c r="IQI58" i="20"/>
  <c r="IQJ58" i="20"/>
  <c r="IQK58" i="20"/>
  <c r="IQL58" i="20"/>
  <c r="IQM58" i="20"/>
  <c r="IQN58" i="20"/>
  <c r="IQO58" i="20"/>
  <c r="IQP58" i="20"/>
  <c r="IQQ58" i="20"/>
  <c r="IQR58" i="20"/>
  <c r="IQS58" i="20"/>
  <c r="IQT58" i="20"/>
  <c r="IQU58" i="20"/>
  <c r="IQV58" i="20"/>
  <c r="IQW58" i="20"/>
  <c r="IQX58" i="20"/>
  <c r="IQY58" i="20"/>
  <c r="IQZ58" i="20"/>
  <c r="IRA58" i="20"/>
  <c r="IRB58" i="20"/>
  <c r="IRC58" i="20"/>
  <c r="IRD58" i="20"/>
  <c r="IRE58" i="20"/>
  <c r="IRF58" i="20"/>
  <c r="IRG58" i="20"/>
  <c r="IRH58" i="20"/>
  <c r="IRI58" i="20"/>
  <c r="IRJ58" i="20"/>
  <c r="IRK58" i="20"/>
  <c r="IRL58" i="20"/>
  <c r="IRM58" i="20"/>
  <c r="IRN58" i="20"/>
  <c r="IRO58" i="20"/>
  <c r="IRP58" i="20"/>
  <c r="IRQ58" i="20"/>
  <c r="IRR58" i="20"/>
  <c r="IRS58" i="20"/>
  <c r="IRT58" i="20"/>
  <c r="IRU58" i="20"/>
  <c r="IRV58" i="20"/>
  <c r="IRW58" i="20"/>
  <c r="IRX58" i="20"/>
  <c r="IRY58" i="20"/>
  <c r="IRZ58" i="20"/>
  <c r="ISA58" i="20"/>
  <c r="ISB58" i="20"/>
  <c r="ISC58" i="20"/>
  <c r="ISD58" i="20"/>
  <c r="ISE58" i="20"/>
  <c r="ISF58" i="20"/>
  <c r="ISG58" i="20"/>
  <c r="ISH58" i="20"/>
  <c r="ISI58" i="20"/>
  <c r="ISJ58" i="20"/>
  <c r="ISK58" i="20"/>
  <c r="ISL58" i="20"/>
  <c r="ISM58" i="20"/>
  <c r="ISN58" i="20"/>
  <c r="ISO58" i="20"/>
  <c r="ISP58" i="20"/>
  <c r="ISQ58" i="20"/>
  <c r="ISR58" i="20"/>
  <c r="ISS58" i="20"/>
  <c r="IST58" i="20"/>
  <c r="ISU58" i="20"/>
  <c r="ISV58" i="20"/>
  <c r="ISW58" i="20"/>
  <c r="ISX58" i="20"/>
  <c r="ISY58" i="20"/>
  <c r="ISZ58" i="20"/>
  <c r="ITA58" i="20"/>
  <c r="ITB58" i="20"/>
  <c r="ITC58" i="20"/>
  <c r="ITD58" i="20"/>
  <c r="ITE58" i="20"/>
  <c r="ITF58" i="20"/>
  <c r="ITG58" i="20"/>
  <c r="ITH58" i="20"/>
  <c r="ITI58" i="20"/>
  <c r="ITJ58" i="20"/>
  <c r="ITK58" i="20"/>
  <c r="ITL58" i="20"/>
  <c r="ITM58" i="20"/>
  <c r="ITN58" i="20"/>
  <c r="ITO58" i="20"/>
  <c r="ITP58" i="20"/>
  <c r="ITQ58" i="20"/>
  <c r="ITR58" i="20"/>
  <c r="ITS58" i="20"/>
  <c r="ITT58" i="20"/>
  <c r="ITU58" i="20"/>
  <c r="ITV58" i="20"/>
  <c r="ITW58" i="20"/>
  <c r="ITX58" i="20"/>
  <c r="ITY58" i="20"/>
  <c r="ITZ58" i="20"/>
  <c r="IUA58" i="20"/>
  <c r="IUB58" i="20"/>
  <c r="IUC58" i="20"/>
  <c r="IUD58" i="20"/>
  <c r="IUE58" i="20"/>
  <c r="IUF58" i="20"/>
  <c r="IUG58" i="20"/>
  <c r="IUH58" i="20"/>
  <c r="IUI58" i="20"/>
  <c r="IUJ58" i="20"/>
  <c r="IUK58" i="20"/>
  <c r="IUL58" i="20"/>
  <c r="IUM58" i="20"/>
  <c r="IUN58" i="20"/>
  <c r="IUO58" i="20"/>
  <c r="IUP58" i="20"/>
  <c r="IUQ58" i="20"/>
  <c r="IUR58" i="20"/>
  <c r="IUS58" i="20"/>
  <c r="IUT58" i="20"/>
  <c r="IUU58" i="20"/>
  <c r="IUV58" i="20"/>
  <c r="IUW58" i="20"/>
  <c r="IUX58" i="20"/>
  <c r="IUY58" i="20"/>
  <c r="IUZ58" i="20"/>
  <c r="IVA58" i="20"/>
  <c r="IVB58" i="20"/>
  <c r="IVC58" i="20"/>
  <c r="IVD58" i="20"/>
  <c r="IVE58" i="20"/>
  <c r="IVF58" i="20"/>
  <c r="IVG58" i="20"/>
  <c r="IVH58" i="20"/>
  <c r="IVI58" i="20"/>
  <c r="IVJ58" i="20"/>
  <c r="IVK58" i="20"/>
  <c r="IVL58" i="20"/>
  <c r="IVM58" i="20"/>
  <c r="IVN58" i="20"/>
  <c r="IVO58" i="20"/>
  <c r="IVP58" i="20"/>
  <c r="IVQ58" i="20"/>
  <c r="IVR58" i="20"/>
  <c r="IVS58" i="20"/>
  <c r="IVT58" i="20"/>
  <c r="IVU58" i="20"/>
  <c r="IVV58" i="20"/>
  <c r="IVW58" i="20"/>
  <c r="IVX58" i="20"/>
  <c r="IVY58" i="20"/>
  <c r="IVZ58" i="20"/>
  <c r="IWA58" i="20"/>
  <c r="IWB58" i="20"/>
  <c r="IWC58" i="20"/>
  <c r="IWD58" i="20"/>
  <c r="IWE58" i="20"/>
  <c r="IWF58" i="20"/>
  <c r="IWG58" i="20"/>
  <c r="IWH58" i="20"/>
  <c r="IWI58" i="20"/>
  <c r="IWJ58" i="20"/>
  <c r="IWK58" i="20"/>
  <c r="IWL58" i="20"/>
  <c r="IWM58" i="20"/>
  <c r="IWN58" i="20"/>
  <c r="IWO58" i="20"/>
  <c r="IWP58" i="20"/>
  <c r="IWQ58" i="20"/>
  <c r="IWR58" i="20"/>
  <c r="IWS58" i="20"/>
  <c r="IWT58" i="20"/>
  <c r="IWU58" i="20"/>
  <c r="IWV58" i="20"/>
  <c r="IWW58" i="20"/>
  <c r="IWX58" i="20"/>
  <c r="IWY58" i="20"/>
  <c r="IWZ58" i="20"/>
  <c r="IXA58" i="20"/>
  <c r="IXB58" i="20"/>
  <c r="IXC58" i="20"/>
  <c r="IXD58" i="20"/>
  <c r="IXE58" i="20"/>
  <c r="IXF58" i="20"/>
  <c r="IXG58" i="20"/>
  <c r="IXH58" i="20"/>
  <c r="IXI58" i="20"/>
  <c r="IXJ58" i="20"/>
  <c r="IXK58" i="20"/>
  <c r="IXL58" i="20"/>
  <c r="IXM58" i="20"/>
  <c r="IXN58" i="20"/>
  <c r="IXO58" i="20"/>
  <c r="IXP58" i="20"/>
  <c r="IXQ58" i="20"/>
  <c r="IXR58" i="20"/>
  <c r="IXS58" i="20"/>
  <c r="IXT58" i="20"/>
  <c r="IXU58" i="20"/>
  <c r="IXV58" i="20"/>
  <c r="IXW58" i="20"/>
  <c r="IXX58" i="20"/>
  <c r="IXY58" i="20"/>
  <c r="IXZ58" i="20"/>
  <c r="IYA58" i="20"/>
  <c r="IYB58" i="20"/>
  <c r="IYC58" i="20"/>
  <c r="IYD58" i="20"/>
  <c r="IYE58" i="20"/>
  <c r="IYF58" i="20"/>
  <c r="IYG58" i="20"/>
  <c r="IYH58" i="20"/>
  <c r="IYI58" i="20"/>
  <c r="IYJ58" i="20"/>
  <c r="IYK58" i="20"/>
  <c r="IYL58" i="20"/>
  <c r="IYM58" i="20"/>
  <c r="IYN58" i="20"/>
  <c r="IYO58" i="20"/>
  <c r="IYP58" i="20"/>
  <c r="IYQ58" i="20"/>
  <c r="IYR58" i="20"/>
  <c r="IYS58" i="20"/>
  <c r="IYT58" i="20"/>
  <c r="IYU58" i="20"/>
  <c r="IYV58" i="20"/>
  <c r="IYW58" i="20"/>
  <c r="IYX58" i="20"/>
  <c r="IYY58" i="20"/>
  <c r="IYZ58" i="20"/>
  <c r="IZA58" i="20"/>
  <c r="IZB58" i="20"/>
  <c r="IZC58" i="20"/>
  <c r="IZD58" i="20"/>
  <c r="IZE58" i="20"/>
  <c r="IZF58" i="20"/>
  <c r="IZG58" i="20"/>
  <c r="IZH58" i="20"/>
  <c r="IZI58" i="20"/>
  <c r="IZJ58" i="20"/>
  <c r="IZK58" i="20"/>
  <c r="IZL58" i="20"/>
  <c r="IZM58" i="20"/>
  <c r="IZN58" i="20"/>
  <c r="IZO58" i="20"/>
  <c r="IZP58" i="20"/>
  <c r="IZQ58" i="20"/>
  <c r="IZR58" i="20"/>
  <c r="IZS58" i="20"/>
  <c r="IZT58" i="20"/>
  <c r="IZU58" i="20"/>
  <c r="IZV58" i="20"/>
  <c r="IZW58" i="20"/>
  <c r="IZX58" i="20"/>
  <c r="IZY58" i="20"/>
  <c r="IZZ58" i="20"/>
  <c r="JAA58" i="20"/>
  <c r="JAB58" i="20"/>
  <c r="JAC58" i="20"/>
  <c r="JAD58" i="20"/>
  <c r="JAE58" i="20"/>
  <c r="JAF58" i="20"/>
  <c r="JAG58" i="20"/>
  <c r="JAH58" i="20"/>
  <c r="JAI58" i="20"/>
  <c r="JAJ58" i="20"/>
  <c r="JAK58" i="20"/>
  <c r="JAL58" i="20"/>
  <c r="JAM58" i="20"/>
  <c r="JAN58" i="20"/>
  <c r="JAO58" i="20"/>
  <c r="JAP58" i="20"/>
  <c r="JAQ58" i="20"/>
  <c r="JAR58" i="20"/>
  <c r="JAS58" i="20"/>
  <c r="JAT58" i="20"/>
  <c r="JAU58" i="20"/>
  <c r="JAV58" i="20"/>
  <c r="JAW58" i="20"/>
  <c r="JAX58" i="20"/>
  <c r="JAY58" i="20"/>
  <c r="JAZ58" i="20"/>
  <c r="JBA58" i="20"/>
  <c r="JBB58" i="20"/>
  <c r="JBC58" i="20"/>
  <c r="JBD58" i="20"/>
  <c r="JBE58" i="20"/>
  <c r="JBF58" i="20"/>
  <c r="JBG58" i="20"/>
  <c r="JBH58" i="20"/>
  <c r="JBI58" i="20"/>
  <c r="JBJ58" i="20"/>
  <c r="JBK58" i="20"/>
  <c r="JBL58" i="20"/>
  <c r="JBM58" i="20"/>
  <c r="JBN58" i="20"/>
  <c r="JBO58" i="20"/>
  <c r="JBP58" i="20"/>
  <c r="JBQ58" i="20"/>
  <c r="JBR58" i="20"/>
  <c r="JBS58" i="20"/>
  <c r="JBT58" i="20"/>
  <c r="JBU58" i="20"/>
  <c r="JBV58" i="20"/>
  <c r="JBW58" i="20"/>
  <c r="JBX58" i="20"/>
  <c r="JBY58" i="20"/>
  <c r="JBZ58" i="20"/>
  <c r="JCA58" i="20"/>
  <c r="JCB58" i="20"/>
  <c r="JCC58" i="20"/>
  <c r="JCD58" i="20"/>
  <c r="JCE58" i="20"/>
  <c r="JCF58" i="20"/>
  <c r="JCG58" i="20"/>
  <c r="JCH58" i="20"/>
  <c r="JCI58" i="20"/>
  <c r="JCJ58" i="20"/>
  <c r="JCK58" i="20"/>
  <c r="JCL58" i="20"/>
  <c r="JCM58" i="20"/>
  <c r="JCN58" i="20"/>
  <c r="JCO58" i="20"/>
  <c r="JCP58" i="20"/>
  <c r="JCQ58" i="20"/>
  <c r="JCR58" i="20"/>
  <c r="JCS58" i="20"/>
  <c r="JCT58" i="20"/>
  <c r="JCU58" i="20"/>
  <c r="JCV58" i="20"/>
  <c r="JCW58" i="20"/>
  <c r="JCX58" i="20"/>
  <c r="JCY58" i="20"/>
  <c r="JCZ58" i="20"/>
  <c r="JDA58" i="20"/>
  <c r="JDB58" i="20"/>
  <c r="JDC58" i="20"/>
  <c r="JDD58" i="20"/>
  <c r="JDE58" i="20"/>
  <c r="JDF58" i="20"/>
  <c r="JDG58" i="20"/>
  <c r="JDH58" i="20"/>
  <c r="JDI58" i="20"/>
  <c r="JDJ58" i="20"/>
  <c r="JDK58" i="20"/>
  <c r="JDL58" i="20"/>
  <c r="JDM58" i="20"/>
  <c r="JDN58" i="20"/>
  <c r="JDO58" i="20"/>
  <c r="JDP58" i="20"/>
  <c r="JDQ58" i="20"/>
  <c r="JDR58" i="20"/>
  <c r="JDS58" i="20"/>
  <c r="JDT58" i="20"/>
  <c r="JDU58" i="20"/>
  <c r="JDV58" i="20"/>
  <c r="JDW58" i="20"/>
  <c r="JDX58" i="20"/>
  <c r="JDY58" i="20"/>
  <c r="JDZ58" i="20"/>
  <c r="JEA58" i="20"/>
  <c r="JEB58" i="20"/>
  <c r="JEC58" i="20"/>
  <c r="JED58" i="20"/>
  <c r="JEE58" i="20"/>
  <c r="JEF58" i="20"/>
  <c r="JEG58" i="20"/>
  <c r="JEH58" i="20"/>
  <c r="JEI58" i="20"/>
  <c r="JEJ58" i="20"/>
  <c r="JEK58" i="20"/>
  <c r="JEL58" i="20"/>
  <c r="JEM58" i="20"/>
  <c r="JEN58" i="20"/>
  <c r="JEO58" i="20"/>
  <c r="JEP58" i="20"/>
  <c r="JEQ58" i="20"/>
  <c r="JER58" i="20"/>
  <c r="JES58" i="20"/>
  <c r="JET58" i="20"/>
  <c r="JEU58" i="20"/>
  <c r="JEV58" i="20"/>
  <c r="JEW58" i="20"/>
  <c r="JEX58" i="20"/>
  <c r="JEY58" i="20"/>
  <c r="JEZ58" i="20"/>
  <c r="JFA58" i="20"/>
  <c r="JFB58" i="20"/>
  <c r="JFC58" i="20"/>
  <c r="JFD58" i="20"/>
  <c r="JFE58" i="20"/>
  <c r="JFF58" i="20"/>
  <c r="JFG58" i="20"/>
  <c r="JFH58" i="20"/>
  <c r="JFI58" i="20"/>
  <c r="JFJ58" i="20"/>
  <c r="JFK58" i="20"/>
  <c r="JFL58" i="20"/>
  <c r="JFM58" i="20"/>
  <c r="JFN58" i="20"/>
  <c r="JFO58" i="20"/>
  <c r="JFP58" i="20"/>
  <c r="JFQ58" i="20"/>
  <c r="JFR58" i="20"/>
  <c r="JFS58" i="20"/>
  <c r="JFT58" i="20"/>
  <c r="JFU58" i="20"/>
  <c r="JFV58" i="20"/>
  <c r="JFW58" i="20"/>
  <c r="JFX58" i="20"/>
  <c r="JFY58" i="20"/>
  <c r="JFZ58" i="20"/>
  <c r="JGA58" i="20"/>
  <c r="JGB58" i="20"/>
  <c r="JGC58" i="20"/>
  <c r="JGD58" i="20"/>
  <c r="JGE58" i="20"/>
  <c r="JGF58" i="20"/>
  <c r="JGG58" i="20"/>
  <c r="JGH58" i="20"/>
  <c r="JGI58" i="20"/>
  <c r="JGJ58" i="20"/>
  <c r="JGK58" i="20"/>
  <c r="JGL58" i="20"/>
  <c r="JGM58" i="20"/>
  <c r="JGN58" i="20"/>
  <c r="JGO58" i="20"/>
  <c r="JGP58" i="20"/>
  <c r="JGQ58" i="20"/>
  <c r="JGR58" i="20"/>
  <c r="JGS58" i="20"/>
  <c r="JGT58" i="20"/>
  <c r="JGU58" i="20"/>
  <c r="JGV58" i="20"/>
  <c r="JGW58" i="20"/>
  <c r="JGX58" i="20"/>
  <c r="JGY58" i="20"/>
  <c r="JGZ58" i="20"/>
  <c r="JHA58" i="20"/>
  <c r="JHB58" i="20"/>
  <c r="JHC58" i="20"/>
  <c r="JHD58" i="20"/>
  <c r="JHE58" i="20"/>
  <c r="JHF58" i="20"/>
  <c r="JHG58" i="20"/>
  <c r="JHH58" i="20"/>
  <c r="JHI58" i="20"/>
  <c r="JHJ58" i="20"/>
  <c r="JHK58" i="20"/>
  <c r="JHL58" i="20"/>
  <c r="JHM58" i="20"/>
  <c r="JHN58" i="20"/>
  <c r="JHO58" i="20"/>
  <c r="JHP58" i="20"/>
  <c r="JHQ58" i="20"/>
  <c r="JHR58" i="20"/>
  <c r="JHS58" i="20"/>
  <c r="JHT58" i="20"/>
  <c r="JHU58" i="20"/>
  <c r="JHV58" i="20"/>
  <c r="JHW58" i="20"/>
  <c r="JHX58" i="20"/>
  <c r="JHY58" i="20"/>
  <c r="JHZ58" i="20"/>
  <c r="JIA58" i="20"/>
  <c r="JIB58" i="20"/>
  <c r="JIC58" i="20"/>
  <c r="JID58" i="20"/>
  <c r="JIE58" i="20"/>
  <c r="JIF58" i="20"/>
  <c r="JIG58" i="20"/>
  <c r="JIH58" i="20"/>
  <c r="JII58" i="20"/>
  <c r="JIJ58" i="20"/>
  <c r="JIK58" i="20"/>
  <c r="JIL58" i="20"/>
  <c r="JIM58" i="20"/>
  <c r="JIN58" i="20"/>
  <c r="JIO58" i="20"/>
  <c r="JIP58" i="20"/>
  <c r="JIQ58" i="20"/>
  <c r="JIR58" i="20"/>
  <c r="JIS58" i="20"/>
  <c r="JIT58" i="20"/>
  <c r="JIU58" i="20"/>
  <c r="JIV58" i="20"/>
  <c r="JIW58" i="20"/>
  <c r="JIX58" i="20"/>
  <c r="JIY58" i="20"/>
  <c r="JIZ58" i="20"/>
  <c r="JJA58" i="20"/>
  <c r="JJB58" i="20"/>
  <c r="JJC58" i="20"/>
  <c r="JJD58" i="20"/>
  <c r="JJE58" i="20"/>
  <c r="JJF58" i="20"/>
  <c r="JJG58" i="20"/>
  <c r="JJH58" i="20"/>
  <c r="JJI58" i="20"/>
  <c r="JJJ58" i="20"/>
  <c r="JJK58" i="20"/>
  <c r="JJL58" i="20"/>
  <c r="JJM58" i="20"/>
  <c r="JJN58" i="20"/>
  <c r="JJO58" i="20"/>
  <c r="JJP58" i="20"/>
  <c r="JJQ58" i="20"/>
  <c r="JJR58" i="20"/>
  <c r="JJS58" i="20"/>
  <c r="JJT58" i="20"/>
  <c r="JJU58" i="20"/>
  <c r="JJV58" i="20"/>
  <c r="JJW58" i="20"/>
  <c r="JJX58" i="20"/>
  <c r="JJY58" i="20"/>
  <c r="JJZ58" i="20"/>
  <c r="JKA58" i="20"/>
  <c r="JKB58" i="20"/>
  <c r="JKC58" i="20"/>
  <c r="JKD58" i="20"/>
  <c r="JKE58" i="20"/>
  <c r="JKF58" i="20"/>
  <c r="JKG58" i="20"/>
  <c r="JKH58" i="20"/>
  <c r="JKI58" i="20"/>
  <c r="JKJ58" i="20"/>
  <c r="JKK58" i="20"/>
  <c r="JKL58" i="20"/>
  <c r="JKM58" i="20"/>
  <c r="JKN58" i="20"/>
  <c r="JKO58" i="20"/>
  <c r="JKP58" i="20"/>
  <c r="JKQ58" i="20"/>
  <c r="JKR58" i="20"/>
  <c r="JKS58" i="20"/>
  <c r="JKT58" i="20"/>
  <c r="JKU58" i="20"/>
  <c r="JKV58" i="20"/>
  <c r="JKW58" i="20"/>
  <c r="JKX58" i="20"/>
  <c r="JKY58" i="20"/>
  <c r="JKZ58" i="20"/>
  <c r="JLA58" i="20"/>
  <c r="JLB58" i="20"/>
  <c r="JLC58" i="20"/>
  <c r="JLD58" i="20"/>
  <c r="JLE58" i="20"/>
  <c r="JLF58" i="20"/>
  <c r="JLG58" i="20"/>
  <c r="JLH58" i="20"/>
  <c r="JLI58" i="20"/>
  <c r="JLJ58" i="20"/>
  <c r="JLK58" i="20"/>
  <c r="JLL58" i="20"/>
  <c r="JLM58" i="20"/>
  <c r="JLN58" i="20"/>
  <c r="JLO58" i="20"/>
  <c r="JLP58" i="20"/>
  <c r="JLQ58" i="20"/>
  <c r="JLR58" i="20"/>
  <c r="JLS58" i="20"/>
  <c r="JLT58" i="20"/>
  <c r="JLU58" i="20"/>
  <c r="JLV58" i="20"/>
  <c r="JLW58" i="20"/>
  <c r="JLX58" i="20"/>
  <c r="JLY58" i="20"/>
  <c r="JLZ58" i="20"/>
  <c r="JMA58" i="20"/>
  <c r="JMB58" i="20"/>
  <c r="JMC58" i="20"/>
  <c r="JMD58" i="20"/>
  <c r="JME58" i="20"/>
  <c r="JMF58" i="20"/>
  <c r="JMG58" i="20"/>
  <c r="JMH58" i="20"/>
  <c r="JMI58" i="20"/>
  <c r="JMJ58" i="20"/>
  <c r="JMK58" i="20"/>
  <c r="JML58" i="20"/>
  <c r="JMM58" i="20"/>
  <c r="JMN58" i="20"/>
  <c r="JMO58" i="20"/>
  <c r="JMP58" i="20"/>
  <c r="JMQ58" i="20"/>
  <c r="JMR58" i="20"/>
  <c r="JMS58" i="20"/>
  <c r="JMT58" i="20"/>
  <c r="JMU58" i="20"/>
  <c r="JMV58" i="20"/>
  <c r="JMW58" i="20"/>
  <c r="JMX58" i="20"/>
  <c r="JMY58" i="20"/>
  <c r="JMZ58" i="20"/>
  <c r="JNA58" i="20"/>
  <c r="JNB58" i="20"/>
  <c r="JNC58" i="20"/>
  <c r="JND58" i="20"/>
  <c r="JNE58" i="20"/>
  <c r="JNF58" i="20"/>
  <c r="JNG58" i="20"/>
  <c r="JNH58" i="20"/>
  <c r="JNI58" i="20"/>
  <c r="JNJ58" i="20"/>
  <c r="JNK58" i="20"/>
  <c r="JNL58" i="20"/>
  <c r="JNM58" i="20"/>
  <c r="JNN58" i="20"/>
  <c r="JNO58" i="20"/>
  <c r="JNP58" i="20"/>
  <c r="JNQ58" i="20"/>
  <c r="JNR58" i="20"/>
  <c r="JNS58" i="20"/>
  <c r="JNT58" i="20"/>
  <c r="JNU58" i="20"/>
  <c r="JNV58" i="20"/>
  <c r="JNW58" i="20"/>
  <c r="JNX58" i="20"/>
  <c r="JNY58" i="20"/>
  <c r="JNZ58" i="20"/>
  <c r="JOA58" i="20"/>
  <c r="JOB58" i="20"/>
  <c r="JOC58" i="20"/>
  <c r="JOD58" i="20"/>
  <c r="JOE58" i="20"/>
  <c r="JOF58" i="20"/>
  <c r="JOG58" i="20"/>
  <c r="JOH58" i="20"/>
  <c r="JOI58" i="20"/>
  <c r="JOJ58" i="20"/>
  <c r="JOK58" i="20"/>
  <c r="JOL58" i="20"/>
  <c r="JOM58" i="20"/>
  <c r="JON58" i="20"/>
  <c r="JOO58" i="20"/>
  <c r="JOP58" i="20"/>
  <c r="JOQ58" i="20"/>
  <c r="JOR58" i="20"/>
  <c r="JOS58" i="20"/>
  <c r="JOT58" i="20"/>
  <c r="JOU58" i="20"/>
  <c r="JOV58" i="20"/>
  <c r="JOW58" i="20"/>
  <c r="JOX58" i="20"/>
  <c r="JOY58" i="20"/>
  <c r="JOZ58" i="20"/>
  <c r="JPA58" i="20"/>
  <c r="JPB58" i="20"/>
  <c r="JPC58" i="20"/>
  <c r="JPD58" i="20"/>
  <c r="JPE58" i="20"/>
  <c r="JPF58" i="20"/>
  <c r="JPG58" i="20"/>
  <c r="JPH58" i="20"/>
  <c r="JPI58" i="20"/>
  <c r="JPJ58" i="20"/>
  <c r="JPK58" i="20"/>
  <c r="JPL58" i="20"/>
  <c r="JPM58" i="20"/>
  <c r="JPN58" i="20"/>
  <c r="JPO58" i="20"/>
  <c r="JPP58" i="20"/>
  <c r="JPQ58" i="20"/>
  <c r="JPR58" i="20"/>
  <c r="JPS58" i="20"/>
  <c r="JPT58" i="20"/>
  <c r="JPU58" i="20"/>
  <c r="JPV58" i="20"/>
  <c r="JPW58" i="20"/>
  <c r="JPX58" i="20"/>
  <c r="JPY58" i="20"/>
  <c r="JPZ58" i="20"/>
  <c r="JQA58" i="20"/>
  <c r="JQB58" i="20"/>
  <c r="JQC58" i="20"/>
  <c r="JQD58" i="20"/>
  <c r="JQE58" i="20"/>
  <c r="JQF58" i="20"/>
  <c r="JQG58" i="20"/>
  <c r="JQH58" i="20"/>
  <c r="JQI58" i="20"/>
  <c r="JQJ58" i="20"/>
  <c r="JQK58" i="20"/>
  <c r="JQL58" i="20"/>
  <c r="JQM58" i="20"/>
  <c r="JQN58" i="20"/>
  <c r="JQO58" i="20"/>
  <c r="JQP58" i="20"/>
  <c r="JQQ58" i="20"/>
  <c r="JQR58" i="20"/>
  <c r="JQS58" i="20"/>
  <c r="JQT58" i="20"/>
  <c r="JQU58" i="20"/>
  <c r="JQV58" i="20"/>
  <c r="JQW58" i="20"/>
  <c r="JQX58" i="20"/>
  <c r="JQY58" i="20"/>
  <c r="JQZ58" i="20"/>
  <c r="JRA58" i="20"/>
  <c r="JRB58" i="20"/>
  <c r="JRC58" i="20"/>
  <c r="JRD58" i="20"/>
  <c r="JRE58" i="20"/>
  <c r="JRF58" i="20"/>
  <c r="JRG58" i="20"/>
  <c r="JRH58" i="20"/>
  <c r="JRI58" i="20"/>
  <c r="JRJ58" i="20"/>
  <c r="JRK58" i="20"/>
  <c r="JRL58" i="20"/>
  <c r="JRM58" i="20"/>
  <c r="JRN58" i="20"/>
  <c r="JRO58" i="20"/>
  <c r="JRP58" i="20"/>
  <c r="JRQ58" i="20"/>
  <c r="JRR58" i="20"/>
  <c r="JRS58" i="20"/>
  <c r="JRT58" i="20"/>
  <c r="JRU58" i="20"/>
  <c r="JRV58" i="20"/>
  <c r="JRW58" i="20"/>
  <c r="JRX58" i="20"/>
  <c r="JRY58" i="20"/>
  <c r="JRZ58" i="20"/>
  <c r="JSA58" i="20"/>
  <c r="JSB58" i="20"/>
  <c r="JSC58" i="20"/>
  <c r="JSD58" i="20"/>
  <c r="JSE58" i="20"/>
  <c r="JSF58" i="20"/>
  <c r="JSG58" i="20"/>
  <c r="JSH58" i="20"/>
  <c r="JSI58" i="20"/>
  <c r="JSJ58" i="20"/>
  <c r="JSK58" i="20"/>
  <c r="JSL58" i="20"/>
  <c r="JSM58" i="20"/>
  <c r="JSN58" i="20"/>
  <c r="JSO58" i="20"/>
  <c r="JSP58" i="20"/>
  <c r="JSQ58" i="20"/>
  <c r="JSR58" i="20"/>
  <c r="JSS58" i="20"/>
  <c r="JST58" i="20"/>
  <c r="JSU58" i="20"/>
  <c r="JSV58" i="20"/>
  <c r="JSW58" i="20"/>
  <c r="JSX58" i="20"/>
  <c r="JSY58" i="20"/>
  <c r="JSZ58" i="20"/>
  <c r="JTA58" i="20"/>
  <c r="JTB58" i="20"/>
  <c r="JTC58" i="20"/>
  <c r="JTD58" i="20"/>
  <c r="JTE58" i="20"/>
  <c r="JTF58" i="20"/>
  <c r="JTG58" i="20"/>
  <c r="JTH58" i="20"/>
  <c r="JTI58" i="20"/>
  <c r="JTJ58" i="20"/>
  <c r="JTK58" i="20"/>
  <c r="JTL58" i="20"/>
  <c r="JTM58" i="20"/>
  <c r="JTN58" i="20"/>
  <c r="JTO58" i="20"/>
  <c r="JTP58" i="20"/>
  <c r="JTQ58" i="20"/>
  <c r="JTR58" i="20"/>
  <c r="JTS58" i="20"/>
  <c r="JTT58" i="20"/>
  <c r="JTU58" i="20"/>
  <c r="JTV58" i="20"/>
  <c r="JTW58" i="20"/>
  <c r="JTX58" i="20"/>
  <c r="JTY58" i="20"/>
  <c r="JTZ58" i="20"/>
  <c r="JUA58" i="20"/>
  <c r="JUB58" i="20"/>
  <c r="JUC58" i="20"/>
  <c r="JUD58" i="20"/>
  <c r="JUE58" i="20"/>
  <c r="JUF58" i="20"/>
  <c r="JUG58" i="20"/>
  <c r="JUH58" i="20"/>
  <c r="JUI58" i="20"/>
  <c r="JUJ58" i="20"/>
  <c r="JUK58" i="20"/>
  <c r="JUL58" i="20"/>
  <c r="JUM58" i="20"/>
  <c r="JUN58" i="20"/>
  <c r="JUO58" i="20"/>
  <c r="JUP58" i="20"/>
  <c r="JUQ58" i="20"/>
  <c r="JUR58" i="20"/>
  <c r="JUS58" i="20"/>
  <c r="JUT58" i="20"/>
  <c r="JUU58" i="20"/>
  <c r="JUV58" i="20"/>
  <c r="JUW58" i="20"/>
  <c r="JUX58" i="20"/>
  <c r="JUY58" i="20"/>
  <c r="JUZ58" i="20"/>
  <c r="JVA58" i="20"/>
  <c r="JVB58" i="20"/>
  <c r="JVC58" i="20"/>
  <c r="JVD58" i="20"/>
  <c r="JVE58" i="20"/>
  <c r="JVF58" i="20"/>
  <c r="JVG58" i="20"/>
  <c r="JVH58" i="20"/>
  <c r="JVI58" i="20"/>
  <c r="JVJ58" i="20"/>
  <c r="JVK58" i="20"/>
  <c r="JVL58" i="20"/>
  <c r="JVM58" i="20"/>
  <c r="JVN58" i="20"/>
  <c r="JVO58" i="20"/>
  <c r="JVP58" i="20"/>
  <c r="JVQ58" i="20"/>
  <c r="JVR58" i="20"/>
  <c r="JVS58" i="20"/>
  <c r="JVT58" i="20"/>
  <c r="JVU58" i="20"/>
  <c r="JVV58" i="20"/>
  <c r="JVW58" i="20"/>
  <c r="JVX58" i="20"/>
  <c r="JVY58" i="20"/>
  <c r="JVZ58" i="20"/>
  <c r="JWA58" i="20"/>
  <c r="JWB58" i="20"/>
  <c r="JWC58" i="20"/>
  <c r="JWD58" i="20"/>
  <c r="JWE58" i="20"/>
  <c r="JWF58" i="20"/>
  <c r="JWG58" i="20"/>
  <c r="JWH58" i="20"/>
  <c r="JWI58" i="20"/>
  <c r="JWJ58" i="20"/>
  <c r="JWK58" i="20"/>
  <c r="JWL58" i="20"/>
  <c r="JWM58" i="20"/>
  <c r="JWN58" i="20"/>
  <c r="JWO58" i="20"/>
  <c r="JWP58" i="20"/>
  <c r="JWQ58" i="20"/>
  <c r="JWR58" i="20"/>
  <c r="JWS58" i="20"/>
  <c r="JWT58" i="20"/>
  <c r="JWU58" i="20"/>
  <c r="JWV58" i="20"/>
  <c r="JWW58" i="20"/>
  <c r="JWX58" i="20"/>
  <c r="JWY58" i="20"/>
  <c r="JWZ58" i="20"/>
  <c r="JXA58" i="20"/>
  <c r="JXB58" i="20"/>
  <c r="JXC58" i="20"/>
  <c r="JXD58" i="20"/>
  <c r="JXE58" i="20"/>
  <c r="JXF58" i="20"/>
  <c r="JXG58" i="20"/>
  <c r="JXH58" i="20"/>
  <c r="JXI58" i="20"/>
  <c r="JXJ58" i="20"/>
  <c r="JXK58" i="20"/>
  <c r="JXL58" i="20"/>
  <c r="JXM58" i="20"/>
  <c r="JXN58" i="20"/>
  <c r="JXO58" i="20"/>
  <c r="JXP58" i="20"/>
  <c r="JXQ58" i="20"/>
  <c r="JXR58" i="20"/>
  <c r="JXS58" i="20"/>
  <c r="JXT58" i="20"/>
  <c r="JXU58" i="20"/>
  <c r="JXV58" i="20"/>
  <c r="JXW58" i="20"/>
  <c r="JXX58" i="20"/>
  <c r="JXY58" i="20"/>
  <c r="JXZ58" i="20"/>
  <c r="JYA58" i="20"/>
  <c r="JYB58" i="20"/>
  <c r="JYC58" i="20"/>
  <c r="JYD58" i="20"/>
  <c r="JYE58" i="20"/>
  <c r="JYF58" i="20"/>
  <c r="JYG58" i="20"/>
  <c r="JYH58" i="20"/>
  <c r="JYI58" i="20"/>
  <c r="JYJ58" i="20"/>
  <c r="JYK58" i="20"/>
  <c r="JYL58" i="20"/>
  <c r="JYM58" i="20"/>
  <c r="JYN58" i="20"/>
  <c r="JYO58" i="20"/>
  <c r="JYP58" i="20"/>
  <c r="JYQ58" i="20"/>
  <c r="JYR58" i="20"/>
  <c r="JYS58" i="20"/>
  <c r="JYT58" i="20"/>
  <c r="JYU58" i="20"/>
  <c r="JYV58" i="20"/>
  <c r="JYW58" i="20"/>
  <c r="JYX58" i="20"/>
  <c r="JYY58" i="20"/>
  <c r="JYZ58" i="20"/>
  <c r="JZA58" i="20"/>
  <c r="JZB58" i="20"/>
  <c r="JZC58" i="20"/>
  <c r="JZD58" i="20"/>
  <c r="JZE58" i="20"/>
  <c r="JZF58" i="20"/>
  <c r="JZG58" i="20"/>
  <c r="JZH58" i="20"/>
  <c r="JZI58" i="20"/>
  <c r="JZJ58" i="20"/>
  <c r="JZK58" i="20"/>
  <c r="JZL58" i="20"/>
  <c r="JZM58" i="20"/>
  <c r="JZN58" i="20"/>
  <c r="JZO58" i="20"/>
  <c r="JZP58" i="20"/>
  <c r="JZQ58" i="20"/>
  <c r="JZR58" i="20"/>
  <c r="JZS58" i="20"/>
  <c r="JZT58" i="20"/>
  <c r="JZU58" i="20"/>
  <c r="JZV58" i="20"/>
  <c r="JZW58" i="20"/>
  <c r="JZX58" i="20"/>
  <c r="JZY58" i="20"/>
  <c r="JZZ58" i="20"/>
  <c r="KAA58" i="20"/>
  <c r="KAB58" i="20"/>
  <c r="KAC58" i="20"/>
  <c r="KAD58" i="20"/>
  <c r="KAE58" i="20"/>
  <c r="KAF58" i="20"/>
  <c r="KAG58" i="20"/>
  <c r="KAH58" i="20"/>
  <c r="KAI58" i="20"/>
  <c r="KAJ58" i="20"/>
  <c r="KAK58" i="20"/>
  <c r="KAL58" i="20"/>
  <c r="KAM58" i="20"/>
  <c r="KAN58" i="20"/>
  <c r="KAO58" i="20"/>
  <c r="KAP58" i="20"/>
  <c r="KAQ58" i="20"/>
  <c r="KAR58" i="20"/>
  <c r="KAS58" i="20"/>
  <c r="KAT58" i="20"/>
  <c r="KAU58" i="20"/>
  <c r="KAV58" i="20"/>
  <c r="KAW58" i="20"/>
  <c r="KAX58" i="20"/>
  <c r="KAY58" i="20"/>
  <c r="KAZ58" i="20"/>
  <c r="KBA58" i="20"/>
  <c r="KBB58" i="20"/>
  <c r="KBC58" i="20"/>
  <c r="KBD58" i="20"/>
  <c r="KBE58" i="20"/>
  <c r="KBF58" i="20"/>
  <c r="KBG58" i="20"/>
  <c r="KBH58" i="20"/>
  <c r="KBI58" i="20"/>
  <c r="KBJ58" i="20"/>
  <c r="KBK58" i="20"/>
  <c r="KBL58" i="20"/>
  <c r="KBM58" i="20"/>
  <c r="KBN58" i="20"/>
  <c r="KBO58" i="20"/>
  <c r="KBP58" i="20"/>
  <c r="KBQ58" i="20"/>
  <c r="KBR58" i="20"/>
  <c r="KBS58" i="20"/>
  <c r="KBT58" i="20"/>
  <c r="KBU58" i="20"/>
  <c r="KBV58" i="20"/>
  <c r="KBW58" i="20"/>
  <c r="KBX58" i="20"/>
  <c r="KBY58" i="20"/>
  <c r="KBZ58" i="20"/>
  <c r="KCA58" i="20"/>
  <c r="KCB58" i="20"/>
  <c r="KCC58" i="20"/>
  <c r="KCD58" i="20"/>
  <c r="KCE58" i="20"/>
  <c r="KCF58" i="20"/>
  <c r="KCG58" i="20"/>
  <c r="KCH58" i="20"/>
  <c r="KCI58" i="20"/>
  <c r="KCJ58" i="20"/>
  <c r="KCK58" i="20"/>
  <c r="KCL58" i="20"/>
  <c r="KCM58" i="20"/>
  <c r="KCN58" i="20"/>
  <c r="KCO58" i="20"/>
  <c r="KCP58" i="20"/>
  <c r="KCQ58" i="20"/>
  <c r="KCR58" i="20"/>
  <c r="KCS58" i="20"/>
  <c r="KCT58" i="20"/>
  <c r="KCU58" i="20"/>
  <c r="KCV58" i="20"/>
  <c r="KCW58" i="20"/>
  <c r="KCX58" i="20"/>
  <c r="KCY58" i="20"/>
  <c r="KCZ58" i="20"/>
  <c r="KDA58" i="20"/>
  <c r="KDB58" i="20"/>
  <c r="KDC58" i="20"/>
  <c r="KDD58" i="20"/>
  <c r="KDE58" i="20"/>
  <c r="KDF58" i="20"/>
  <c r="KDG58" i="20"/>
  <c r="KDH58" i="20"/>
  <c r="KDI58" i="20"/>
  <c r="KDJ58" i="20"/>
  <c r="KDK58" i="20"/>
  <c r="KDL58" i="20"/>
  <c r="KDM58" i="20"/>
  <c r="KDN58" i="20"/>
  <c r="KDO58" i="20"/>
  <c r="KDP58" i="20"/>
  <c r="KDQ58" i="20"/>
  <c r="KDR58" i="20"/>
  <c r="KDS58" i="20"/>
  <c r="KDT58" i="20"/>
  <c r="KDU58" i="20"/>
  <c r="KDV58" i="20"/>
  <c r="KDW58" i="20"/>
  <c r="KDX58" i="20"/>
  <c r="KDY58" i="20"/>
  <c r="KDZ58" i="20"/>
  <c r="KEA58" i="20"/>
  <c r="KEB58" i="20"/>
  <c r="KEC58" i="20"/>
  <c r="KED58" i="20"/>
  <c r="KEE58" i="20"/>
  <c r="KEF58" i="20"/>
  <c r="KEG58" i="20"/>
  <c r="KEH58" i="20"/>
  <c r="KEI58" i="20"/>
  <c r="KEJ58" i="20"/>
  <c r="KEK58" i="20"/>
  <c r="KEL58" i="20"/>
  <c r="KEM58" i="20"/>
  <c r="KEN58" i="20"/>
  <c r="KEO58" i="20"/>
  <c r="KEP58" i="20"/>
  <c r="KEQ58" i="20"/>
  <c r="KER58" i="20"/>
  <c r="KES58" i="20"/>
  <c r="KET58" i="20"/>
  <c r="KEU58" i="20"/>
  <c r="KEV58" i="20"/>
  <c r="KEW58" i="20"/>
  <c r="KEX58" i="20"/>
  <c r="KEY58" i="20"/>
  <c r="KEZ58" i="20"/>
  <c r="KFA58" i="20"/>
  <c r="KFB58" i="20"/>
  <c r="KFC58" i="20"/>
  <c r="KFD58" i="20"/>
  <c r="KFE58" i="20"/>
  <c r="KFF58" i="20"/>
  <c r="KFG58" i="20"/>
  <c r="KFH58" i="20"/>
  <c r="KFI58" i="20"/>
  <c r="KFJ58" i="20"/>
  <c r="KFK58" i="20"/>
  <c r="KFL58" i="20"/>
  <c r="KFM58" i="20"/>
  <c r="KFN58" i="20"/>
  <c r="KFO58" i="20"/>
  <c r="KFP58" i="20"/>
  <c r="KFQ58" i="20"/>
  <c r="KFR58" i="20"/>
  <c r="KFS58" i="20"/>
  <c r="KFT58" i="20"/>
  <c r="KFU58" i="20"/>
  <c r="KFV58" i="20"/>
  <c r="KFW58" i="20"/>
  <c r="KFX58" i="20"/>
  <c r="KFY58" i="20"/>
  <c r="KFZ58" i="20"/>
  <c r="KGA58" i="20"/>
  <c r="KGB58" i="20"/>
  <c r="KGC58" i="20"/>
  <c r="KGD58" i="20"/>
  <c r="KGE58" i="20"/>
  <c r="KGF58" i="20"/>
  <c r="KGG58" i="20"/>
  <c r="KGH58" i="20"/>
  <c r="KGI58" i="20"/>
  <c r="KGJ58" i="20"/>
  <c r="KGK58" i="20"/>
  <c r="KGL58" i="20"/>
  <c r="KGM58" i="20"/>
  <c r="KGN58" i="20"/>
  <c r="KGO58" i="20"/>
  <c r="KGP58" i="20"/>
  <c r="KGQ58" i="20"/>
  <c r="KGR58" i="20"/>
  <c r="KGS58" i="20"/>
  <c r="KGT58" i="20"/>
  <c r="KGU58" i="20"/>
  <c r="KGV58" i="20"/>
  <c r="KGW58" i="20"/>
  <c r="KGX58" i="20"/>
  <c r="KGY58" i="20"/>
  <c r="KGZ58" i="20"/>
  <c r="KHA58" i="20"/>
  <c r="KHB58" i="20"/>
  <c r="KHC58" i="20"/>
  <c r="KHD58" i="20"/>
  <c r="KHE58" i="20"/>
  <c r="KHF58" i="20"/>
  <c r="KHG58" i="20"/>
  <c r="KHH58" i="20"/>
  <c r="KHI58" i="20"/>
  <c r="KHJ58" i="20"/>
  <c r="KHK58" i="20"/>
  <c r="KHL58" i="20"/>
  <c r="KHM58" i="20"/>
  <c r="KHN58" i="20"/>
  <c r="KHO58" i="20"/>
  <c r="KHP58" i="20"/>
  <c r="KHQ58" i="20"/>
  <c r="KHR58" i="20"/>
  <c r="KHS58" i="20"/>
  <c r="KHT58" i="20"/>
  <c r="KHU58" i="20"/>
  <c r="KHV58" i="20"/>
  <c r="KHW58" i="20"/>
  <c r="KHX58" i="20"/>
  <c r="KHY58" i="20"/>
  <c r="KHZ58" i="20"/>
  <c r="KIA58" i="20"/>
  <c r="KIB58" i="20"/>
  <c r="KIC58" i="20"/>
  <c r="KID58" i="20"/>
  <c r="KIE58" i="20"/>
  <c r="KIF58" i="20"/>
  <c r="KIG58" i="20"/>
  <c r="KIH58" i="20"/>
  <c r="KII58" i="20"/>
  <c r="KIJ58" i="20"/>
  <c r="KIK58" i="20"/>
  <c r="KIL58" i="20"/>
  <c r="KIM58" i="20"/>
  <c r="KIN58" i="20"/>
  <c r="KIO58" i="20"/>
  <c r="KIP58" i="20"/>
  <c r="KIQ58" i="20"/>
  <c r="KIR58" i="20"/>
  <c r="KIS58" i="20"/>
  <c r="KIT58" i="20"/>
  <c r="KIU58" i="20"/>
  <c r="KIV58" i="20"/>
  <c r="KIW58" i="20"/>
  <c r="KIX58" i="20"/>
  <c r="KIY58" i="20"/>
  <c r="KIZ58" i="20"/>
  <c r="KJA58" i="20"/>
  <c r="KJB58" i="20"/>
  <c r="KJC58" i="20"/>
  <c r="KJD58" i="20"/>
  <c r="KJE58" i="20"/>
  <c r="KJF58" i="20"/>
  <c r="KJG58" i="20"/>
  <c r="KJH58" i="20"/>
  <c r="KJI58" i="20"/>
  <c r="KJJ58" i="20"/>
  <c r="KJK58" i="20"/>
  <c r="KJL58" i="20"/>
  <c r="KJM58" i="20"/>
  <c r="KJN58" i="20"/>
  <c r="KJO58" i="20"/>
  <c r="KJP58" i="20"/>
  <c r="KJQ58" i="20"/>
  <c r="KJR58" i="20"/>
  <c r="KJS58" i="20"/>
  <c r="KJT58" i="20"/>
  <c r="KJU58" i="20"/>
  <c r="KJV58" i="20"/>
  <c r="KJW58" i="20"/>
  <c r="KJX58" i="20"/>
  <c r="KJY58" i="20"/>
  <c r="KJZ58" i="20"/>
  <c r="KKA58" i="20"/>
  <c r="KKB58" i="20"/>
  <c r="KKC58" i="20"/>
  <c r="KKD58" i="20"/>
  <c r="KKE58" i="20"/>
  <c r="KKF58" i="20"/>
  <c r="KKG58" i="20"/>
  <c r="KKH58" i="20"/>
  <c r="KKI58" i="20"/>
  <c r="KKJ58" i="20"/>
  <c r="KKK58" i="20"/>
  <c r="KKL58" i="20"/>
  <c r="KKM58" i="20"/>
  <c r="KKN58" i="20"/>
  <c r="KKO58" i="20"/>
  <c r="KKP58" i="20"/>
  <c r="KKQ58" i="20"/>
  <c r="KKR58" i="20"/>
  <c r="KKS58" i="20"/>
  <c r="KKT58" i="20"/>
  <c r="KKU58" i="20"/>
  <c r="KKV58" i="20"/>
  <c r="KKW58" i="20"/>
  <c r="KKX58" i="20"/>
  <c r="KKY58" i="20"/>
  <c r="KKZ58" i="20"/>
  <c r="KLA58" i="20"/>
  <c r="KLB58" i="20"/>
  <c r="KLC58" i="20"/>
  <c r="KLD58" i="20"/>
  <c r="KLE58" i="20"/>
  <c r="KLF58" i="20"/>
  <c r="KLG58" i="20"/>
  <c r="KLH58" i="20"/>
  <c r="KLI58" i="20"/>
  <c r="KLJ58" i="20"/>
  <c r="KLK58" i="20"/>
  <c r="KLL58" i="20"/>
  <c r="KLM58" i="20"/>
  <c r="KLN58" i="20"/>
  <c r="KLO58" i="20"/>
  <c r="KLP58" i="20"/>
  <c r="KLQ58" i="20"/>
  <c r="KLR58" i="20"/>
  <c r="KLS58" i="20"/>
  <c r="KLT58" i="20"/>
  <c r="KLU58" i="20"/>
  <c r="KLV58" i="20"/>
  <c r="KLW58" i="20"/>
  <c r="KLX58" i="20"/>
  <c r="KLY58" i="20"/>
  <c r="KLZ58" i="20"/>
  <c r="KMA58" i="20"/>
  <c r="KMB58" i="20"/>
  <c r="KMC58" i="20"/>
  <c r="KMD58" i="20"/>
  <c r="KME58" i="20"/>
  <c r="KMF58" i="20"/>
  <c r="KMG58" i="20"/>
  <c r="KMH58" i="20"/>
  <c r="KMI58" i="20"/>
  <c r="KMJ58" i="20"/>
  <c r="KMK58" i="20"/>
  <c r="KML58" i="20"/>
  <c r="KMM58" i="20"/>
  <c r="KMN58" i="20"/>
  <c r="KMO58" i="20"/>
  <c r="KMP58" i="20"/>
  <c r="KMQ58" i="20"/>
  <c r="KMR58" i="20"/>
  <c r="KMS58" i="20"/>
  <c r="KMT58" i="20"/>
  <c r="KMU58" i="20"/>
  <c r="KMV58" i="20"/>
  <c r="KMW58" i="20"/>
  <c r="KMX58" i="20"/>
  <c r="KMY58" i="20"/>
  <c r="KMZ58" i="20"/>
  <c r="KNA58" i="20"/>
  <c r="KNB58" i="20"/>
  <c r="KNC58" i="20"/>
  <c r="KND58" i="20"/>
  <c r="KNE58" i="20"/>
  <c r="KNF58" i="20"/>
  <c r="KNG58" i="20"/>
  <c r="KNH58" i="20"/>
  <c r="KNI58" i="20"/>
  <c r="KNJ58" i="20"/>
  <c r="KNK58" i="20"/>
  <c r="KNL58" i="20"/>
  <c r="KNM58" i="20"/>
  <c r="KNN58" i="20"/>
  <c r="KNO58" i="20"/>
  <c r="KNP58" i="20"/>
  <c r="KNQ58" i="20"/>
  <c r="KNR58" i="20"/>
  <c r="KNS58" i="20"/>
  <c r="KNT58" i="20"/>
  <c r="KNU58" i="20"/>
  <c r="KNV58" i="20"/>
  <c r="KNW58" i="20"/>
  <c r="KNX58" i="20"/>
  <c r="KNY58" i="20"/>
  <c r="KNZ58" i="20"/>
  <c r="KOA58" i="20"/>
  <c r="KOB58" i="20"/>
  <c r="KOC58" i="20"/>
  <c r="KOD58" i="20"/>
  <c r="KOE58" i="20"/>
  <c r="KOF58" i="20"/>
  <c r="KOG58" i="20"/>
  <c r="KOH58" i="20"/>
  <c r="KOI58" i="20"/>
  <c r="KOJ58" i="20"/>
  <c r="KOK58" i="20"/>
  <c r="KOL58" i="20"/>
  <c r="KOM58" i="20"/>
  <c r="KON58" i="20"/>
  <c r="KOO58" i="20"/>
  <c r="KOP58" i="20"/>
  <c r="KOQ58" i="20"/>
  <c r="KOR58" i="20"/>
  <c r="KOS58" i="20"/>
  <c r="KOT58" i="20"/>
  <c r="KOU58" i="20"/>
  <c r="KOV58" i="20"/>
  <c r="KOW58" i="20"/>
  <c r="KOX58" i="20"/>
  <c r="KOY58" i="20"/>
  <c r="KOZ58" i="20"/>
  <c r="KPA58" i="20"/>
  <c r="KPB58" i="20"/>
  <c r="KPC58" i="20"/>
  <c r="KPD58" i="20"/>
  <c r="KPE58" i="20"/>
  <c r="KPF58" i="20"/>
  <c r="KPG58" i="20"/>
  <c r="KPH58" i="20"/>
  <c r="KPI58" i="20"/>
  <c r="KPJ58" i="20"/>
  <c r="KPK58" i="20"/>
  <c r="KPL58" i="20"/>
  <c r="KPM58" i="20"/>
  <c r="KPN58" i="20"/>
  <c r="KPO58" i="20"/>
  <c r="KPP58" i="20"/>
  <c r="KPQ58" i="20"/>
  <c r="KPR58" i="20"/>
  <c r="KPS58" i="20"/>
  <c r="KPT58" i="20"/>
  <c r="KPU58" i="20"/>
  <c r="KPV58" i="20"/>
  <c r="KPW58" i="20"/>
  <c r="KPX58" i="20"/>
  <c r="KPY58" i="20"/>
  <c r="KPZ58" i="20"/>
  <c r="KQA58" i="20"/>
  <c r="KQB58" i="20"/>
  <c r="KQC58" i="20"/>
  <c r="KQD58" i="20"/>
  <c r="KQE58" i="20"/>
  <c r="KQF58" i="20"/>
  <c r="KQG58" i="20"/>
  <c r="KQH58" i="20"/>
  <c r="KQI58" i="20"/>
  <c r="KQJ58" i="20"/>
  <c r="KQK58" i="20"/>
  <c r="KQL58" i="20"/>
  <c r="KQM58" i="20"/>
  <c r="KQN58" i="20"/>
  <c r="KQO58" i="20"/>
  <c r="KQP58" i="20"/>
  <c r="KQQ58" i="20"/>
  <c r="KQR58" i="20"/>
  <c r="KQS58" i="20"/>
  <c r="KQT58" i="20"/>
  <c r="KQU58" i="20"/>
  <c r="KQV58" i="20"/>
  <c r="KQW58" i="20"/>
  <c r="KQX58" i="20"/>
  <c r="KQY58" i="20"/>
  <c r="KQZ58" i="20"/>
  <c r="KRA58" i="20"/>
  <c r="KRB58" i="20"/>
  <c r="KRC58" i="20"/>
  <c r="KRD58" i="20"/>
  <c r="KRE58" i="20"/>
  <c r="KRF58" i="20"/>
  <c r="KRG58" i="20"/>
  <c r="KRH58" i="20"/>
  <c r="KRI58" i="20"/>
  <c r="KRJ58" i="20"/>
  <c r="KRK58" i="20"/>
  <c r="KRL58" i="20"/>
  <c r="KRM58" i="20"/>
  <c r="KRN58" i="20"/>
  <c r="KRO58" i="20"/>
  <c r="KRP58" i="20"/>
  <c r="KRQ58" i="20"/>
  <c r="KRR58" i="20"/>
  <c r="KRS58" i="20"/>
  <c r="KRT58" i="20"/>
  <c r="KRU58" i="20"/>
  <c r="KRV58" i="20"/>
  <c r="KRW58" i="20"/>
  <c r="KRX58" i="20"/>
  <c r="KRY58" i="20"/>
  <c r="KRZ58" i="20"/>
  <c r="KSA58" i="20"/>
  <c r="KSB58" i="20"/>
  <c r="KSC58" i="20"/>
  <c r="KSD58" i="20"/>
  <c r="KSE58" i="20"/>
  <c r="KSF58" i="20"/>
  <c r="KSG58" i="20"/>
  <c r="KSH58" i="20"/>
  <c r="KSI58" i="20"/>
  <c r="KSJ58" i="20"/>
  <c r="KSK58" i="20"/>
  <c r="KSL58" i="20"/>
  <c r="KSM58" i="20"/>
  <c r="KSN58" i="20"/>
  <c r="KSO58" i="20"/>
  <c r="KSP58" i="20"/>
  <c r="KSQ58" i="20"/>
  <c r="KSR58" i="20"/>
  <c r="KSS58" i="20"/>
  <c r="KST58" i="20"/>
  <c r="KSU58" i="20"/>
  <c r="KSV58" i="20"/>
  <c r="KSW58" i="20"/>
  <c r="KSX58" i="20"/>
  <c r="KSY58" i="20"/>
  <c r="KSZ58" i="20"/>
  <c r="KTA58" i="20"/>
  <c r="KTB58" i="20"/>
  <c r="KTC58" i="20"/>
  <c r="KTD58" i="20"/>
  <c r="KTE58" i="20"/>
  <c r="KTF58" i="20"/>
  <c r="KTG58" i="20"/>
  <c r="KTH58" i="20"/>
  <c r="KTI58" i="20"/>
  <c r="KTJ58" i="20"/>
  <c r="KTK58" i="20"/>
  <c r="KTL58" i="20"/>
  <c r="KTM58" i="20"/>
  <c r="KTN58" i="20"/>
  <c r="KTO58" i="20"/>
  <c r="KTP58" i="20"/>
  <c r="KTQ58" i="20"/>
  <c r="KTR58" i="20"/>
  <c r="KTS58" i="20"/>
  <c r="KTT58" i="20"/>
  <c r="KTU58" i="20"/>
  <c r="KTV58" i="20"/>
  <c r="KTW58" i="20"/>
  <c r="KTX58" i="20"/>
  <c r="KTY58" i="20"/>
  <c r="KTZ58" i="20"/>
  <c r="KUA58" i="20"/>
  <c r="KUB58" i="20"/>
  <c r="KUC58" i="20"/>
  <c r="KUD58" i="20"/>
  <c r="KUE58" i="20"/>
  <c r="KUF58" i="20"/>
  <c r="KUG58" i="20"/>
  <c r="KUH58" i="20"/>
  <c r="KUI58" i="20"/>
  <c r="KUJ58" i="20"/>
  <c r="KUK58" i="20"/>
  <c r="KUL58" i="20"/>
  <c r="KUM58" i="20"/>
  <c r="KUN58" i="20"/>
  <c r="KUO58" i="20"/>
  <c r="KUP58" i="20"/>
  <c r="KUQ58" i="20"/>
  <c r="KUR58" i="20"/>
  <c r="KUS58" i="20"/>
  <c r="KUT58" i="20"/>
  <c r="KUU58" i="20"/>
  <c r="KUV58" i="20"/>
  <c r="KUW58" i="20"/>
  <c r="KUX58" i="20"/>
  <c r="KUY58" i="20"/>
  <c r="KUZ58" i="20"/>
  <c r="KVA58" i="20"/>
  <c r="KVB58" i="20"/>
  <c r="KVC58" i="20"/>
  <c r="KVD58" i="20"/>
  <c r="KVE58" i="20"/>
  <c r="KVF58" i="20"/>
  <c r="KVG58" i="20"/>
  <c r="KVH58" i="20"/>
  <c r="KVI58" i="20"/>
  <c r="KVJ58" i="20"/>
  <c r="KVK58" i="20"/>
  <c r="KVL58" i="20"/>
  <c r="KVM58" i="20"/>
  <c r="KVN58" i="20"/>
  <c r="KVO58" i="20"/>
  <c r="KVP58" i="20"/>
  <c r="KVQ58" i="20"/>
  <c r="KVR58" i="20"/>
  <c r="KVS58" i="20"/>
  <c r="KVT58" i="20"/>
  <c r="KVU58" i="20"/>
  <c r="KVV58" i="20"/>
  <c r="KVW58" i="20"/>
  <c r="KVX58" i="20"/>
  <c r="KVY58" i="20"/>
  <c r="KVZ58" i="20"/>
  <c r="KWA58" i="20"/>
  <c r="KWB58" i="20"/>
  <c r="KWC58" i="20"/>
  <c r="KWD58" i="20"/>
  <c r="KWE58" i="20"/>
  <c r="KWF58" i="20"/>
  <c r="KWG58" i="20"/>
  <c r="KWH58" i="20"/>
  <c r="KWI58" i="20"/>
  <c r="KWJ58" i="20"/>
  <c r="KWK58" i="20"/>
  <c r="KWL58" i="20"/>
  <c r="KWM58" i="20"/>
  <c r="KWN58" i="20"/>
  <c r="KWO58" i="20"/>
  <c r="KWP58" i="20"/>
  <c r="KWQ58" i="20"/>
  <c r="KWR58" i="20"/>
  <c r="KWS58" i="20"/>
  <c r="KWT58" i="20"/>
  <c r="KWU58" i="20"/>
  <c r="KWV58" i="20"/>
  <c r="KWW58" i="20"/>
  <c r="KWX58" i="20"/>
  <c r="KWY58" i="20"/>
  <c r="KWZ58" i="20"/>
  <c r="KXA58" i="20"/>
  <c r="KXB58" i="20"/>
  <c r="KXC58" i="20"/>
  <c r="KXD58" i="20"/>
  <c r="KXE58" i="20"/>
  <c r="KXF58" i="20"/>
  <c r="KXG58" i="20"/>
  <c r="KXH58" i="20"/>
  <c r="KXI58" i="20"/>
  <c r="KXJ58" i="20"/>
  <c r="KXK58" i="20"/>
  <c r="KXL58" i="20"/>
  <c r="KXM58" i="20"/>
  <c r="KXN58" i="20"/>
  <c r="KXO58" i="20"/>
  <c r="KXP58" i="20"/>
  <c r="KXQ58" i="20"/>
  <c r="KXR58" i="20"/>
  <c r="KXS58" i="20"/>
  <c r="KXT58" i="20"/>
  <c r="KXU58" i="20"/>
  <c r="KXV58" i="20"/>
  <c r="KXW58" i="20"/>
  <c r="KXX58" i="20"/>
  <c r="KXY58" i="20"/>
  <c r="KXZ58" i="20"/>
  <c r="KYA58" i="20"/>
  <c r="KYB58" i="20"/>
  <c r="KYC58" i="20"/>
  <c r="KYD58" i="20"/>
  <c r="KYE58" i="20"/>
  <c r="KYF58" i="20"/>
  <c r="KYG58" i="20"/>
  <c r="KYH58" i="20"/>
  <c r="KYI58" i="20"/>
  <c r="KYJ58" i="20"/>
  <c r="KYK58" i="20"/>
  <c r="KYL58" i="20"/>
  <c r="KYM58" i="20"/>
  <c r="KYN58" i="20"/>
  <c r="KYO58" i="20"/>
  <c r="KYP58" i="20"/>
  <c r="KYQ58" i="20"/>
  <c r="KYR58" i="20"/>
  <c r="KYS58" i="20"/>
  <c r="KYT58" i="20"/>
  <c r="KYU58" i="20"/>
  <c r="KYV58" i="20"/>
  <c r="KYW58" i="20"/>
  <c r="KYX58" i="20"/>
  <c r="KYY58" i="20"/>
  <c r="KYZ58" i="20"/>
  <c r="KZA58" i="20"/>
  <c r="KZB58" i="20"/>
  <c r="KZC58" i="20"/>
  <c r="KZD58" i="20"/>
  <c r="KZE58" i="20"/>
  <c r="KZF58" i="20"/>
  <c r="KZG58" i="20"/>
  <c r="KZH58" i="20"/>
  <c r="KZI58" i="20"/>
  <c r="KZJ58" i="20"/>
  <c r="KZK58" i="20"/>
  <c r="KZL58" i="20"/>
  <c r="KZM58" i="20"/>
  <c r="KZN58" i="20"/>
  <c r="KZO58" i="20"/>
  <c r="KZP58" i="20"/>
  <c r="KZQ58" i="20"/>
  <c r="KZR58" i="20"/>
  <c r="KZS58" i="20"/>
  <c r="KZT58" i="20"/>
  <c r="KZU58" i="20"/>
  <c r="KZV58" i="20"/>
  <c r="KZW58" i="20"/>
  <c r="KZX58" i="20"/>
  <c r="KZY58" i="20"/>
  <c r="KZZ58" i="20"/>
  <c r="LAA58" i="20"/>
  <c r="LAB58" i="20"/>
  <c r="LAC58" i="20"/>
  <c r="LAD58" i="20"/>
  <c r="LAE58" i="20"/>
  <c r="LAF58" i="20"/>
  <c r="LAG58" i="20"/>
  <c r="LAH58" i="20"/>
  <c r="LAI58" i="20"/>
  <c r="LAJ58" i="20"/>
  <c r="LAK58" i="20"/>
  <c r="LAL58" i="20"/>
  <c r="LAM58" i="20"/>
  <c r="LAN58" i="20"/>
  <c r="LAO58" i="20"/>
  <c r="LAP58" i="20"/>
  <c r="LAQ58" i="20"/>
  <c r="LAR58" i="20"/>
  <c r="LAS58" i="20"/>
  <c r="LAT58" i="20"/>
  <c r="LAU58" i="20"/>
  <c r="LAV58" i="20"/>
  <c r="LAW58" i="20"/>
  <c r="LAX58" i="20"/>
  <c r="LAY58" i="20"/>
  <c r="LAZ58" i="20"/>
  <c r="LBA58" i="20"/>
  <c r="LBB58" i="20"/>
  <c r="LBC58" i="20"/>
  <c r="LBD58" i="20"/>
  <c r="LBE58" i="20"/>
  <c r="LBF58" i="20"/>
  <c r="LBG58" i="20"/>
  <c r="LBH58" i="20"/>
  <c r="LBI58" i="20"/>
  <c r="LBJ58" i="20"/>
  <c r="LBK58" i="20"/>
  <c r="LBL58" i="20"/>
  <c r="LBM58" i="20"/>
  <c r="LBN58" i="20"/>
  <c r="LBO58" i="20"/>
  <c r="LBP58" i="20"/>
  <c r="LBQ58" i="20"/>
  <c r="LBR58" i="20"/>
  <c r="LBS58" i="20"/>
  <c r="LBT58" i="20"/>
  <c r="LBU58" i="20"/>
  <c r="LBV58" i="20"/>
  <c r="LBW58" i="20"/>
  <c r="LBX58" i="20"/>
  <c r="LBY58" i="20"/>
  <c r="LBZ58" i="20"/>
  <c r="LCA58" i="20"/>
  <c r="LCB58" i="20"/>
  <c r="LCC58" i="20"/>
  <c r="LCD58" i="20"/>
  <c r="LCE58" i="20"/>
  <c r="LCF58" i="20"/>
  <c r="LCG58" i="20"/>
  <c r="LCH58" i="20"/>
  <c r="LCI58" i="20"/>
  <c r="LCJ58" i="20"/>
  <c r="LCK58" i="20"/>
  <c r="LCL58" i="20"/>
  <c r="LCM58" i="20"/>
  <c r="LCN58" i="20"/>
  <c r="LCO58" i="20"/>
  <c r="LCP58" i="20"/>
  <c r="LCQ58" i="20"/>
  <c r="LCR58" i="20"/>
  <c r="LCS58" i="20"/>
  <c r="LCT58" i="20"/>
  <c r="LCU58" i="20"/>
  <c r="LCV58" i="20"/>
  <c r="LCW58" i="20"/>
  <c r="LCX58" i="20"/>
  <c r="LCY58" i="20"/>
  <c r="LCZ58" i="20"/>
  <c r="LDA58" i="20"/>
  <c r="LDB58" i="20"/>
  <c r="LDC58" i="20"/>
  <c r="LDD58" i="20"/>
  <c r="LDE58" i="20"/>
  <c r="LDF58" i="20"/>
  <c r="LDG58" i="20"/>
  <c r="LDH58" i="20"/>
  <c r="LDI58" i="20"/>
  <c r="LDJ58" i="20"/>
  <c r="LDK58" i="20"/>
  <c r="LDL58" i="20"/>
  <c r="LDM58" i="20"/>
  <c r="LDN58" i="20"/>
  <c r="LDO58" i="20"/>
  <c r="LDP58" i="20"/>
  <c r="LDQ58" i="20"/>
  <c r="LDR58" i="20"/>
  <c r="LDS58" i="20"/>
  <c r="LDT58" i="20"/>
  <c r="LDU58" i="20"/>
  <c r="LDV58" i="20"/>
  <c r="LDW58" i="20"/>
  <c r="LDX58" i="20"/>
  <c r="LDY58" i="20"/>
  <c r="LDZ58" i="20"/>
  <c r="LEA58" i="20"/>
  <c r="LEB58" i="20"/>
  <c r="LEC58" i="20"/>
  <c r="LED58" i="20"/>
  <c r="LEE58" i="20"/>
  <c r="LEF58" i="20"/>
  <c r="LEG58" i="20"/>
  <c r="LEH58" i="20"/>
  <c r="LEI58" i="20"/>
  <c r="LEJ58" i="20"/>
  <c r="LEK58" i="20"/>
  <c r="LEL58" i="20"/>
  <c r="LEM58" i="20"/>
  <c r="LEN58" i="20"/>
  <c r="LEO58" i="20"/>
  <c r="LEP58" i="20"/>
  <c r="LEQ58" i="20"/>
  <c r="LER58" i="20"/>
  <c r="LES58" i="20"/>
  <c r="LET58" i="20"/>
  <c r="LEU58" i="20"/>
  <c r="LEV58" i="20"/>
  <c r="LEW58" i="20"/>
  <c r="LEX58" i="20"/>
  <c r="LEY58" i="20"/>
  <c r="LEZ58" i="20"/>
  <c r="LFA58" i="20"/>
  <c r="LFB58" i="20"/>
  <c r="LFC58" i="20"/>
  <c r="LFD58" i="20"/>
  <c r="LFE58" i="20"/>
  <c r="LFF58" i="20"/>
  <c r="LFG58" i="20"/>
  <c r="LFH58" i="20"/>
  <c r="LFI58" i="20"/>
  <c r="LFJ58" i="20"/>
  <c r="LFK58" i="20"/>
  <c r="LFL58" i="20"/>
  <c r="LFM58" i="20"/>
  <c r="LFN58" i="20"/>
  <c r="LFO58" i="20"/>
  <c r="LFP58" i="20"/>
  <c r="LFQ58" i="20"/>
  <c r="LFR58" i="20"/>
  <c r="LFS58" i="20"/>
  <c r="LFT58" i="20"/>
  <c r="LFU58" i="20"/>
  <c r="LFV58" i="20"/>
  <c r="LFW58" i="20"/>
  <c r="LFX58" i="20"/>
  <c r="LFY58" i="20"/>
  <c r="LFZ58" i="20"/>
  <c r="LGA58" i="20"/>
  <c r="LGB58" i="20"/>
  <c r="LGC58" i="20"/>
  <c r="LGD58" i="20"/>
  <c r="LGE58" i="20"/>
  <c r="LGF58" i="20"/>
  <c r="LGG58" i="20"/>
  <c r="LGH58" i="20"/>
  <c r="LGI58" i="20"/>
  <c r="LGJ58" i="20"/>
  <c r="LGK58" i="20"/>
  <c r="LGL58" i="20"/>
  <c r="LGM58" i="20"/>
  <c r="LGN58" i="20"/>
  <c r="LGO58" i="20"/>
  <c r="LGP58" i="20"/>
  <c r="LGQ58" i="20"/>
  <c r="LGR58" i="20"/>
  <c r="LGS58" i="20"/>
  <c r="LGT58" i="20"/>
  <c r="LGU58" i="20"/>
  <c r="LGV58" i="20"/>
  <c r="LGW58" i="20"/>
  <c r="LGX58" i="20"/>
  <c r="LGY58" i="20"/>
  <c r="LGZ58" i="20"/>
  <c r="LHA58" i="20"/>
  <c r="LHB58" i="20"/>
  <c r="LHC58" i="20"/>
  <c r="LHD58" i="20"/>
  <c r="LHE58" i="20"/>
  <c r="LHF58" i="20"/>
  <c r="LHG58" i="20"/>
  <c r="LHH58" i="20"/>
  <c r="LHI58" i="20"/>
  <c r="LHJ58" i="20"/>
  <c r="LHK58" i="20"/>
  <c r="LHL58" i="20"/>
  <c r="LHM58" i="20"/>
  <c r="LHN58" i="20"/>
  <c r="LHO58" i="20"/>
  <c r="LHP58" i="20"/>
  <c r="LHQ58" i="20"/>
  <c r="LHR58" i="20"/>
  <c r="LHS58" i="20"/>
  <c r="LHT58" i="20"/>
  <c r="LHU58" i="20"/>
  <c r="LHV58" i="20"/>
  <c r="LHW58" i="20"/>
  <c r="LHX58" i="20"/>
  <c r="LHY58" i="20"/>
  <c r="LHZ58" i="20"/>
  <c r="LIA58" i="20"/>
  <c r="LIB58" i="20"/>
  <c r="LIC58" i="20"/>
  <c r="LID58" i="20"/>
  <c r="LIE58" i="20"/>
  <c r="LIF58" i="20"/>
  <c r="LIG58" i="20"/>
  <c r="LIH58" i="20"/>
  <c r="LII58" i="20"/>
  <c r="LIJ58" i="20"/>
  <c r="LIK58" i="20"/>
  <c r="LIL58" i="20"/>
  <c r="LIM58" i="20"/>
  <c r="LIN58" i="20"/>
  <c r="LIO58" i="20"/>
  <c r="LIP58" i="20"/>
  <c r="LIQ58" i="20"/>
  <c r="LIR58" i="20"/>
  <c r="LIS58" i="20"/>
  <c r="LIT58" i="20"/>
  <c r="LIU58" i="20"/>
  <c r="LIV58" i="20"/>
  <c r="LIW58" i="20"/>
  <c r="LIX58" i="20"/>
  <c r="LIY58" i="20"/>
  <c r="LIZ58" i="20"/>
  <c r="LJA58" i="20"/>
  <c r="LJB58" i="20"/>
  <c r="LJC58" i="20"/>
  <c r="LJD58" i="20"/>
  <c r="LJE58" i="20"/>
  <c r="LJF58" i="20"/>
  <c r="LJG58" i="20"/>
  <c r="LJH58" i="20"/>
  <c r="LJI58" i="20"/>
  <c r="LJJ58" i="20"/>
  <c r="LJK58" i="20"/>
  <c r="LJL58" i="20"/>
  <c r="LJM58" i="20"/>
  <c r="LJN58" i="20"/>
  <c r="LJO58" i="20"/>
  <c r="LJP58" i="20"/>
  <c r="LJQ58" i="20"/>
  <c r="LJR58" i="20"/>
  <c r="LJS58" i="20"/>
  <c r="LJT58" i="20"/>
  <c r="LJU58" i="20"/>
  <c r="LJV58" i="20"/>
  <c r="LJW58" i="20"/>
  <c r="LJX58" i="20"/>
  <c r="LJY58" i="20"/>
  <c r="LJZ58" i="20"/>
  <c r="LKA58" i="20"/>
  <c r="LKB58" i="20"/>
  <c r="LKC58" i="20"/>
  <c r="LKD58" i="20"/>
  <c r="LKE58" i="20"/>
  <c r="LKF58" i="20"/>
  <c r="LKG58" i="20"/>
  <c r="LKH58" i="20"/>
  <c r="LKI58" i="20"/>
  <c r="LKJ58" i="20"/>
  <c r="LKK58" i="20"/>
  <c r="LKL58" i="20"/>
  <c r="LKM58" i="20"/>
  <c r="LKN58" i="20"/>
  <c r="LKO58" i="20"/>
  <c r="LKP58" i="20"/>
  <c r="LKQ58" i="20"/>
  <c r="LKR58" i="20"/>
  <c r="LKS58" i="20"/>
  <c r="LKT58" i="20"/>
  <c r="LKU58" i="20"/>
  <c r="LKV58" i="20"/>
  <c r="LKW58" i="20"/>
  <c r="LKX58" i="20"/>
  <c r="LKY58" i="20"/>
  <c r="LKZ58" i="20"/>
  <c r="LLA58" i="20"/>
  <c r="LLB58" i="20"/>
  <c r="LLC58" i="20"/>
  <c r="LLD58" i="20"/>
  <c r="LLE58" i="20"/>
  <c r="LLF58" i="20"/>
  <c r="LLG58" i="20"/>
  <c r="LLH58" i="20"/>
  <c r="LLI58" i="20"/>
  <c r="LLJ58" i="20"/>
  <c r="LLK58" i="20"/>
  <c r="LLL58" i="20"/>
  <c r="LLM58" i="20"/>
  <c r="LLN58" i="20"/>
  <c r="LLO58" i="20"/>
  <c r="LLP58" i="20"/>
  <c r="LLQ58" i="20"/>
  <c r="LLR58" i="20"/>
  <c r="LLS58" i="20"/>
  <c r="LLT58" i="20"/>
  <c r="LLU58" i="20"/>
  <c r="LLV58" i="20"/>
  <c r="LLW58" i="20"/>
  <c r="LLX58" i="20"/>
  <c r="LLY58" i="20"/>
  <c r="LLZ58" i="20"/>
  <c r="LMA58" i="20"/>
  <c r="LMB58" i="20"/>
  <c r="LMC58" i="20"/>
  <c r="LMD58" i="20"/>
  <c r="LME58" i="20"/>
  <c r="LMF58" i="20"/>
  <c r="LMG58" i="20"/>
  <c r="LMH58" i="20"/>
  <c r="LMI58" i="20"/>
  <c r="LMJ58" i="20"/>
  <c r="LMK58" i="20"/>
  <c r="LML58" i="20"/>
  <c r="LMM58" i="20"/>
  <c r="LMN58" i="20"/>
  <c r="LMO58" i="20"/>
  <c r="LMP58" i="20"/>
  <c r="LMQ58" i="20"/>
  <c r="LMR58" i="20"/>
  <c r="LMS58" i="20"/>
  <c r="LMT58" i="20"/>
  <c r="LMU58" i="20"/>
  <c r="LMV58" i="20"/>
  <c r="LMW58" i="20"/>
  <c r="LMX58" i="20"/>
  <c r="LMY58" i="20"/>
  <c r="LMZ58" i="20"/>
  <c r="LNA58" i="20"/>
  <c r="LNB58" i="20"/>
  <c r="LNC58" i="20"/>
  <c r="LND58" i="20"/>
  <c r="LNE58" i="20"/>
  <c r="LNF58" i="20"/>
  <c r="LNG58" i="20"/>
  <c r="LNH58" i="20"/>
  <c r="LNI58" i="20"/>
  <c r="LNJ58" i="20"/>
  <c r="LNK58" i="20"/>
  <c r="LNL58" i="20"/>
  <c r="LNM58" i="20"/>
  <c r="LNN58" i="20"/>
  <c r="LNO58" i="20"/>
  <c r="LNP58" i="20"/>
  <c r="LNQ58" i="20"/>
  <c r="LNR58" i="20"/>
  <c r="LNS58" i="20"/>
  <c r="LNT58" i="20"/>
  <c r="LNU58" i="20"/>
  <c r="LNV58" i="20"/>
  <c r="LNW58" i="20"/>
  <c r="LNX58" i="20"/>
  <c r="LNY58" i="20"/>
  <c r="LNZ58" i="20"/>
  <c r="LOA58" i="20"/>
  <c r="LOB58" i="20"/>
  <c r="LOC58" i="20"/>
  <c r="LOD58" i="20"/>
  <c r="LOE58" i="20"/>
  <c r="LOF58" i="20"/>
  <c r="LOG58" i="20"/>
  <c r="LOH58" i="20"/>
  <c r="LOI58" i="20"/>
  <c r="LOJ58" i="20"/>
  <c r="LOK58" i="20"/>
  <c r="LOL58" i="20"/>
  <c r="LOM58" i="20"/>
  <c r="LON58" i="20"/>
  <c r="LOO58" i="20"/>
  <c r="LOP58" i="20"/>
  <c r="LOQ58" i="20"/>
  <c r="LOR58" i="20"/>
  <c r="LOS58" i="20"/>
  <c r="LOT58" i="20"/>
  <c r="LOU58" i="20"/>
  <c r="LOV58" i="20"/>
  <c r="LOW58" i="20"/>
  <c r="LOX58" i="20"/>
  <c r="LOY58" i="20"/>
  <c r="LOZ58" i="20"/>
  <c r="LPA58" i="20"/>
  <c r="LPB58" i="20"/>
  <c r="LPC58" i="20"/>
  <c r="LPD58" i="20"/>
  <c r="LPE58" i="20"/>
  <c r="LPF58" i="20"/>
  <c r="LPG58" i="20"/>
  <c r="LPH58" i="20"/>
  <c r="LPI58" i="20"/>
  <c r="LPJ58" i="20"/>
  <c r="LPK58" i="20"/>
  <c r="LPL58" i="20"/>
  <c r="LPM58" i="20"/>
  <c r="LPN58" i="20"/>
  <c r="LPO58" i="20"/>
  <c r="LPP58" i="20"/>
  <c r="LPQ58" i="20"/>
  <c r="LPR58" i="20"/>
  <c r="LPS58" i="20"/>
  <c r="LPT58" i="20"/>
  <c r="LPU58" i="20"/>
  <c r="LPV58" i="20"/>
  <c r="LPW58" i="20"/>
  <c r="LPX58" i="20"/>
  <c r="LPY58" i="20"/>
  <c r="LPZ58" i="20"/>
  <c r="LQA58" i="20"/>
  <c r="LQB58" i="20"/>
  <c r="LQC58" i="20"/>
  <c r="LQD58" i="20"/>
  <c r="LQE58" i="20"/>
  <c r="LQF58" i="20"/>
  <c r="LQG58" i="20"/>
  <c r="LQH58" i="20"/>
  <c r="LQI58" i="20"/>
  <c r="LQJ58" i="20"/>
  <c r="LQK58" i="20"/>
  <c r="LQL58" i="20"/>
  <c r="LQM58" i="20"/>
  <c r="LQN58" i="20"/>
  <c r="LQO58" i="20"/>
  <c r="LQP58" i="20"/>
  <c r="LQQ58" i="20"/>
  <c r="LQR58" i="20"/>
  <c r="LQS58" i="20"/>
  <c r="LQT58" i="20"/>
  <c r="LQU58" i="20"/>
  <c r="LQV58" i="20"/>
  <c r="LQW58" i="20"/>
  <c r="LQX58" i="20"/>
  <c r="LQY58" i="20"/>
  <c r="LQZ58" i="20"/>
  <c r="LRA58" i="20"/>
  <c r="LRB58" i="20"/>
  <c r="LRC58" i="20"/>
  <c r="LRD58" i="20"/>
  <c r="LRE58" i="20"/>
  <c r="LRF58" i="20"/>
  <c r="LRG58" i="20"/>
  <c r="LRH58" i="20"/>
  <c r="LRI58" i="20"/>
  <c r="LRJ58" i="20"/>
  <c r="LRK58" i="20"/>
  <c r="LRL58" i="20"/>
  <c r="LRM58" i="20"/>
  <c r="LRN58" i="20"/>
  <c r="LRO58" i="20"/>
  <c r="LRP58" i="20"/>
  <c r="LRQ58" i="20"/>
  <c r="LRR58" i="20"/>
  <c r="LRS58" i="20"/>
  <c r="LRT58" i="20"/>
  <c r="LRU58" i="20"/>
  <c r="LRV58" i="20"/>
  <c r="LRW58" i="20"/>
  <c r="LRX58" i="20"/>
  <c r="LRY58" i="20"/>
  <c r="LRZ58" i="20"/>
  <c r="LSA58" i="20"/>
  <c r="LSB58" i="20"/>
  <c r="LSC58" i="20"/>
  <c r="LSD58" i="20"/>
  <c r="LSE58" i="20"/>
  <c r="LSF58" i="20"/>
  <c r="LSG58" i="20"/>
  <c r="LSH58" i="20"/>
  <c r="LSI58" i="20"/>
  <c r="LSJ58" i="20"/>
  <c r="LSK58" i="20"/>
  <c r="LSL58" i="20"/>
  <c r="LSM58" i="20"/>
  <c r="LSN58" i="20"/>
  <c r="LSO58" i="20"/>
  <c r="LSP58" i="20"/>
  <c r="LSQ58" i="20"/>
  <c r="LSR58" i="20"/>
  <c r="LSS58" i="20"/>
  <c r="LST58" i="20"/>
  <c r="LSU58" i="20"/>
  <c r="LSV58" i="20"/>
  <c r="LSW58" i="20"/>
  <c r="LSX58" i="20"/>
  <c r="LSY58" i="20"/>
  <c r="LSZ58" i="20"/>
  <c r="LTA58" i="20"/>
  <c r="LTB58" i="20"/>
  <c r="LTC58" i="20"/>
  <c r="LTD58" i="20"/>
  <c r="LTE58" i="20"/>
  <c r="LTF58" i="20"/>
  <c r="LTG58" i="20"/>
  <c r="LTH58" i="20"/>
  <c r="LTI58" i="20"/>
  <c r="LTJ58" i="20"/>
  <c r="LTK58" i="20"/>
  <c r="LTL58" i="20"/>
  <c r="LTM58" i="20"/>
  <c r="LTN58" i="20"/>
  <c r="LTO58" i="20"/>
  <c r="LTP58" i="20"/>
  <c r="LTQ58" i="20"/>
  <c r="LTR58" i="20"/>
  <c r="LTS58" i="20"/>
  <c r="LTT58" i="20"/>
  <c r="LTU58" i="20"/>
  <c r="LTV58" i="20"/>
  <c r="LTW58" i="20"/>
  <c r="LTX58" i="20"/>
  <c r="LTY58" i="20"/>
  <c r="LTZ58" i="20"/>
  <c r="LUA58" i="20"/>
  <c r="LUB58" i="20"/>
  <c r="LUC58" i="20"/>
  <c r="LUD58" i="20"/>
  <c r="LUE58" i="20"/>
  <c r="LUF58" i="20"/>
  <c r="LUG58" i="20"/>
  <c r="LUH58" i="20"/>
  <c r="LUI58" i="20"/>
  <c r="LUJ58" i="20"/>
  <c r="LUK58" i="20"/>
  <c r="LUL58" i="20"/>
  <c r="LUM58" i="20"/>
  <c r="LUN58" i="20"/>
  <c r="LUO58" i="20"/>
  <c r="LUP58" i="20"/>
  <c r="LUQ58" i="20"/>
  <c r="LUR58" i="20"/>
  <c r="LUS58" i="20"/>
  <c r="LUT58" i="20"/>
  <c r="LUU58" i="20"/>
  <c r="LUV58" i="20"/>
  <c r="LUW58" i="20"/>
  <c r="LUX58" i="20"/>
  <c r="LUY58" i="20"/>
  <c r="LUZ58" i="20"/>
  <c r="LVA58" i="20"/>
  <c r="LVB58" i="20"/>
  <c r="LVC58" i="20"/>
  <c r="LVD58" i="20"/>
  <c r="LVE58" i="20"/>
  <c r="LVF58" i="20"/>
  <c r="LVG58" i="20"/>
  <c r="LVH58" i="20"/>
  <c r="LVI58" i="20"/>
  <c r="LVJ58" i="20"/>
  <c r="LVK58" i="20"/>
  <c r="LVL58" i="20"/>
  <c r="LVM58" i="20"/>
  <c r="LVN58" i="20"/>
  <c r="LVO58" i="20"/>
  <c r="LVP58" i="20"/>
  <c r="LVQ58" i="20"/>
  <c r="LVR58" i="20"/>
  <c r="LVS58" i="20"/>
  <c r="LVT58" i="20"/>
  <c r="LVU58" i="20"/>
  <c r="LVV58" i="20"/>
  <c r="LVW58" i="20"/>
  <c r="LVX58" i="20"/>
  <c r="LVY58" i="20"/>
  <c r="LVZ58" i="20"/>
  <c r="LWA58" i="20"/>
  <c r="LWB58" i="20"/>
  <c r="LWC58" i="20"/>
  <c r="LWD58" i="20"/>
  <c r="LWE58" i="20"/>
  <c r="LWF58" i="20"/>
  <c r="LWG58" i="20"/>
  <c r="LWH58" i="20"/>
  <c r="LWI58" i="20"/>
  <c r="LWJ58" i="20"/>
  <c r="LWK58" i="20"/>
  <c r="LWL58" i="20"/>
  <c r="LWM58" i="20"/>
  <c r="LWN58" i="20"/>
  <c r="LWO58" i="20"/>
  <c r="LWP58" i="20"/>
  <c r="LWQ58" i="20"/>
  <c r="LWR58" i="20"/>
  <c r="LWS58" i="20"/>
  <c r="LWT58" i="20"/>
  <c r="LWU58" i="20"/>
  <c r="LWV58" i="20"/>
  <c r="LWW58" i="20"/>
  <c r="LWX58" i="20"/>
  <c r="LWY58" i="20"/>
  <c r="LWZ58" i="20"/>
  <c r="LXA58" i="20"/>
  <c r="LXB58" i="20"/>
  <c r="LXC58" i="20"/>
  <c r="LXD58" i="20"/>
  <c r="LXE58" i="20"/>
  <c r="LXF58" i="20"/>
  <c r="LXG58" i="20"/>
  <c r="LXH58" i="20"/>
  <c r="LXI58" i="20"/>
  <c r="LXJ58" i="20"/>
  <c r="LXK58" i="20"/>
  <c r="LXL58" i="20"/>
  <c r="LXM58" i="20"/>
  <c r="LXN58" i="20"/>
  <c r="LXO58" i="20"/>
  <c r="LXP58" i="20"/>
  <c r="LXQ58" i="20"/>
  <c r="LXR58" i="20"/>
  <c r="LXS58" i="20"/>
  <c r="LXT58" i="20"/>
  <c r="LXU58" i="20"/>
  <c r="LXV58" i="20"/>
  <c r="LXW58" i="20"/>
  <c r="LXX58" i="20"/>
  <c r="LXY58" i="20"/>
  <c r="LXZ58" i="20"/>
  <c r="LYA58" i="20"/>
  <c r="LYB58" i="20"/>
  <c r="LYC58" i="20"/>
  <c r="LYD58" i="20"/>
  <c r="LYE58" i="20"/>
  <c r="LYF58" i="20"/>
  <c r="LYG58" i="20"/>
  <c r="LYH58" i="20"/>
  <c r="LYI58" i="20"/>
  <c r="LYJ58" i="20"/>
  <c r="LYK58" i="20"/>
  <c r="LYL58" i="20"/>
  <c r="LYM58" i="20"/>
  <c r="LYN58" i="20"/>
  <c r="LYO58" i="20"/>
  <c r="LYP58" i="20"/>
  <c r="LYQ58" i="20"/>
  <c r="LYR58" i="20"/>
  <c r="LYS58" i="20"/>
  <c r="LYT58" i="20"/>
  <c r="LYU58" i="20"/>
  <c r="LYV58" i="20"/>
  <c r="LYW58" i="20"/>
  <c r="LYX58" i="20"/>
  <c r="LYY58" i="20"/>
  <c r="LYZ58" i="20"/>
  <c r="LZA58" i="20"/>
  <c r="LZB58" i="20"/>
  <c r="LZC58" i="20"/>
  <c r="LZD58" i="20"/>
  <c r="LZE58" i="20"/>
  <c r="LZF58" i="20"/>
  <c r="LZG58" i="20"/>
  <c r="LZH58" i="20"/>
  <c r="LZI58" i="20"/>
  <c r="LZJ58" i="20"/>
  <c r="LZK58" i="20"/>
  <c r="LZL58" i="20"/>
  <c r="LZM58" i="20"/>
  <c r="LZN58" i="20"/>
  <c r="LZO58" i="20"/>
  <c r="LZP58" i="20"/>
  <c r="LZQ58" i="20"/>
  <c r="LZR58" i="20"/>
  <c r="LZS58" i="20"/>
  <c r="LZT58" i="20"/>
  <c r="LZU58" i="20"/>
  <c r="LZV58" i="20"/>
  <c r="LZW58" i="20"/>
  <c r="LZX58" i="20"/>
  <c r="LZY58" i="20"/>
  <c r="LZZ58" i="20"/>
  <c r="MAA58" i="20"/>
  <c r="MAB58" i="20"/>
  <c r="MAC58" i="20"/>
  <c r="MAD58" i="20"/>
  <c r="MAE58" i="20"/>
  <c r="MAF58" i="20"/>
  <c r="MAG58" i="20"/>
  <c r="MAH58" i="20"/>
  <c r="MAI58" i="20"/>
  <c r="MAJ58" i="20"/>
  <c r="MAK58" i="20"/>
  <c r="MAL58" i="20"/>
  <c r="MAM58" i="20"/>
  <c r="MAN58" i="20"/>
  <c r="MAO58" i="20"/>
  <c r="MAP58" i="20"/>
  <c r="MAQ58" i="20"/>
  <c r="MAR58" i="20"/>
  <c r="MAS58" i="20"/>
  <c r="MAT58" i="20"/>
  <c r="MAU58" i="20"/>
  <c r="MAV58" i="20"/>
  <c r="MAW58" i="20"/>
  <c r="MAX58" i="20"/>
  <c r="MAY58" i="20"/>
  <c r="MAZ58" i="20"/>
  <c r="MBA58" i="20"/>
  <c r="MBB58" i="20"/>
  <c r="MBC58" i="20"/>
  <c r="MBD58" i="20"/>
  <c r="MBE58" i="20"/>
  <c r="MBF58" i="20"/>
  <c r="MBG58" i="20"/>
  <c r="MBH58" i="20"/>
  <c r="MBI58" i="20"/>
  <c r="MBJ58" i="20"/>
  <c r="MBK58" i="20"/>
  <c r="MBL58" i="20"/>
  <c r="MBM58" i="20"/>
  <c r="MBN58" i="20"/>
  <c r="MBO58" i="20"/>
  <c r="MBP58" i="20"/>
  <c r="MBQ58" i="20"/>
  <c r="MBR58" i="20"/>
  <c r="MBS58" i="20"/>
  <c r="MBT58" i="20"/>
  <c r="MBU58" i="20"/>
  <c r="MBV58" i="20"/>
  <c r="MBW58" i="20"/>
  <c r="MBX58" i="20"/>
  <c r="MBY58" i="20"/>
  <c r="MBZ58" i="20"/>
  <c r="MCA58" i="20"/>
  <c r="MCB58" i="20"/>
  <c r="MCC58" i="20"/>
  <c r="MCD58" i="20"/>
  <c r="MCE58" i="20"/>
  <c r="MCF58" i="20"/>
  <c r="MCG58" i="20"/>
  <c r="MCH58" i="20"/>
  <c r="MCI58" i="20"/>
  <c r="MCJ58" i="20"/>
  <c r="MCK58" i="20"/>
  <c r="MCL58" i="20"/>
  <c r="MCM58" i="20"/>
  <c r="MCN58" i="20"/>
  <c r="MCO58" i="20"/>
  <c r="MCP58" i="20"/>
  <c r="MCQ58" i="20"/>
  <c r="MCR58" i="20"/>
  <c r="MCS58" i="20"/>
  <c r="MCT58" i="20"/>
  <c r="MCU58" i="20"/>
  <c r="MCV58" i="20"/>
  <c r="MCW58" i="20"/>
  <c r="MCX58" i="20"/>
  <c r="MCY58" i="20"/>
  <c r="MCZ58" i="20"/>
  <c r="MDA58" i="20"/>
  <c r="MDB58" i="20"/>
  <c r="MDC58" i="20"/>
  <c r="MDD58" i="20"/>
  <c r="MDE58" i="20"/>
  <c r="MDF58" i="20"/>
  <c r="MDG58" i="20"/>
  <c r="MDH58" i="20"/>
  <c r="MDI58" i="20"/>
  <c r="MDJ58" i="20"/>
  <c r="MDK58" i="20"/>
  <c r="MDL58" i="20"/>
  <c r="MDM58" i="20"/>
  <c r="MDN58" i="20"/>
  <c r="MDO58" i="20"/>
  <c r="MDP58" i="20"/>
  <c r="MDQ58" i="20"/>
  <c r="MDR58" i="20"/>
  <c r="MDS58" i="20"/>
  <c r="MDT58" i="20"/>
  <c r="MDU58" i="20"/>
  <c r="MDV58" i="20"/>
  <c r="MDW58" i="20"/>
  <c r="MDX58" i="20"/>
  <c r="MDY58" i="20"/>
  <c r="MDZ58" i="20"/>
  <c r="MEA58" i="20"/>
  <c r="MEB58" i="20"/>
  <c r="MEC58" i="20"/>
  <c r="MED58" i="20"/>
  <c r="MEE58" i="20"/>
  <c r="MEF58" i="20"/>
  <c r="MEG58" i="20"/>
  <c r="MEH58" i="20"/>
  <c r="MEI58" i="20"/>
  <c r="MEJ58" i="20"/>
  <c r="MEK58" i="20"/>
  <c r="MEL58" i="20"/>
  <c r="MEM58" i="20"/>
  <c r="MEN58" i="20"/>
  <c r="MEO58" i="20"/>
  <c r="MEP58" i="20"/>
  <c r="MEQ58" i="20"/>
  <c r="MER58" i="20"/>
  <c r="MES58" i="20"/>
  <c r="MET58" i="20"/>
  <c r="MEU58" i="20"/>
  <c r="MEV58" i="20"/>
  <c r="MEW58" i="20"/>
  <c r="MEX58" i="20"/>
  <c r="MEY58" i="20"/>
  <c r="MEZ58" i="20"/>
  <c r="MFA58" i="20"/>
  <c r="MFB58" i="20"/>
  <c r="MFC58" i="20"/>
  <c r="MFD58" i="20"/>
  <c r="MFE58" i="20"/>
  <c r="MFF58" i="20"/>
  <c r="MFG58" i="20"/>
  <c r="MFH58" i="20"/>
  <c r="MFI58" i="20"/>
  <c r="MFJ58" i="20"/>
  <c r="MFK58" i="20"/>
  <c r="MFL58" i="20"/>
  <c r="MFM58" i="20"/>
  <c r="MFN58" i="20"/>
  <c r="MFO58" i="20"/>
  <c r="MFP58" i="20"/>
  <c r="MFQ58" i="20"/>
  <c r="MFR58" i="20"/>
  <c r="MFS58" i="20"/>
  <c r="MFT58" i="20"/>
  <c r="MFU58" i="20"/>
  <c r="MFV58" i="20"/>
  <c r="MFW58" i="20"/>
  <c r="MFX58" i="20"/>
  <c r="MFY58" i="20"/>
  <c r="MFZ58" i="20"/>
  <c r="MGA58" i="20"/>
  <c r="MGB58" i="20"/>
  <c r="MGC58" i="20"/>
  <c r="MGD58" i="20"/>
  <c r="MGE58" i="20"/>
  <c r="MGF58" i="20"/>
  <c r="MGG58" i="20"/>
  <c r="MGH58" i="20"/>
  <c r="MGI58" i="20"/>
  <c r="MGJ58" i="20"/>
  <c r="MGK58" i="20"/>
  <c r="MGL58" i="20"/>
  <c r="MGM58" i="20"/>
  <c r="MGN58" i="20"/>
  <c r="MGO58" i="20"/>
  <c r="MGP58" i="20"/>
  <c r="MGQ58" i="20"/>
  <c r="MGR58" i="20"/>
  <c r="MGS58" i="20"/>
  <c r="MGT58" i="20"/>
  <c r="MGU58" i="20"/>
  <c r="MGV58" i="20"/>
  <c r="MGW58" i="20"/>
  <c r="MGX58" i="20"/>
  <c r="MGY58" i="20"/>
  <c r="MGZ58" i="20"/>
  <c r="MHA58" i="20"/>
  <c r="MHB58" i="20"/>
  <c r="MHC58" i="20"/>
  <c r="MHD58" i="20"/>
  <c r="MHE58" i="20"/>
  <c r="MHF58" i="20"/>
  <c r="MHG58" i="20"/>
  <c r="MHH58" i="20"/>
  <c r="MHI58" i="20"/>
  <c r="MHJ58" i="20"/>
  <c r="MHK58" i="20"/>
  <c r="MHL58" i="20"/>
  <c r="MHM58" i="20"/>
  <c r="MHN58" i="20"/>
  <c r="MHO58" i="20"/>
  <c r="MHP58" i="20"/>
  <c r="MHQ58" i="20"/>
  <c r="MHR58" i="20"/>
  <c r="MHS58" i="20"/>
  <c r="MHT58" i="20"/>
  <c r="MHU58" i="20"/>
  <c r="MHV58" i="20"/>
  <c r="MHW58" i="20"/>
  <c r="MHX58" i="20"/>
  <c r="MHY58" i="20"/>
  <c r="MHZ58" i="20"/>
  <c r="MIA58" i="20"/>
  <c r="MIB58" i="20"/>
  <c r="MIC58" i="20"/>
  <c r="MID58" i="20"/>
  <c r="MIE58" i="20"/>
  <c r="MIF58" i="20"/>
  <c r="MIG58" i="20"/>
  <c r="MIH58" i="20"/>
  <c r="MII58" i="20"/>
  <c r="MIJ58" i="20"/>
  <c r="MIK58" i="20"/>
  <c r="MIL58" i="20"/>
  <c r="MIM58" i="20"/>
  <c r="MIN58" i="20"/>
  <c r="MIO58" i="20"/>
  <c r="MIP58" i="20"/>
  <c r="MIQ58" i="20"/>
  <c r="MIR58" i="20"/>
  <c r="MIS58" i="20"/>
  <c r="MIT58" i="20"/>
  <c r="MIU58" i="20"/>
  <c r="MIV58" i="20"/>
  <c r="MIW58" i="20"/>
  <c r="MIX58" i="20"/>
  <c r="MIY58" i="20"/>
  <c r="MIZ58" i="20"/>
  <c r="MJA58" i="20"/>
  <c r="MJB58" i="20"/>
  <c r="MJC58" i="20"/>
  <c r="MJD58" i="20"/>
  <c r="MJE58" i="20"/>
  <c r="MJF58" i="20"/>
  <c r="MJG58" i="20"/>
  <c r="MJH58" i="20"/>
  <c r="MJI58" i="20"/>
  <c r="MJJ58" i="20"/>
  <c r="MJK58" i="20"/>
  <c r="MJL58" i="20"/>
  <c r="MJM58" i="20"/>
  <c r="MJN58" i="20"/>
  <c r="MJO58" i="20"/>
  <c r="MJP58" i="20"/>
  <c r="MJQ58" i="20"/>
  <c r="MJR58" i="20"/>
  <c r="MJS58" i="20"/>
  <c r="MJT58" i="20"/>
  <c r="MJU58" i="20"/>
  <c r="MJV58" i="20"/>
  <c r="MJW58" i="20"/>
  <c r="MJX58" i="20"/>
  <c r="MJY58" i="20"/>
  <c r="MJZ58" i="20"/>
  <c r="MKA58" i="20"/>
  <c r="MKB58" i="20"/>
  <c r="MKC58" i="20"/>
  <c r="MKD58" i="20"/>
  <c r="MKE58" i="20"/>
  <c r="MKF58" i="20"/>
  <c r="MKG58" i="20"/>
  <c r="MKH58" i="20"/>
  <c r="MKI58" i="20"/>
  <c r="MKJ58" i="20"/>
  <c r="MKK58" i="20"/>
  <c r="MKL58" i="20"/>
  <c r="MKM58" i="20"/>
  <c r="MKN58" i="20"/>
  <c r="MKO58" i="20"/>
  <c r="MKP58" i="20"/>
  <c r="MKQ58" i="20"/>
  <c r="MKR58" i="20"/>
  <c r="MKS58" i="20"/>
  <c r="MKT58" i="20"/>
  <c r="MKU58" i="20"/>
  <c r="MKV58" i="20"/>
  <c r="MKW58" i="20"/>
  <c r="MKX58" i="20"/>
  <c r="MKY58" i="20"/>
  <c r="MKZ58" i="20"/>
  <c r="MLA58" i="20"/>
  <c r="MLB58" i="20"/>
  <c r="MLC58" i="20"/>
  <c r="MLD58" i="20"/>
  <c r="MLE58" i="20"/>
  <c r="MLF58" i="20"/>
  <c r="MLG58" i="20"/>
  <c r="MLH58" i="20"/>
  <c r="MLI58" i="20"/>
  <c r="MLJ58" i="20"/>
  <c r="MLK58" i="20"/>
  <c r="MLL58" i="20"/>
  <c r="MLM58" i="20"/>
  <c r="MLN58" i="20"/>
  <c r="MLO58" i="20"/>
  <c r="MLP58" i="20"/>
  <c r="MLQ58" i="20"/>
  <c r="MLR58" i="20"/>
  <c r="MLS58" i="20"/>
  <c r="MLT58" i="20"/>
  <c r="MLU58" i="20"/>
  <c r="MLV58" i="20"/>
  <c r="MLW58" i="20"/>
  <c r="MLX58" i="20"/>
  <c r="MLY58" i="20"/>
  <c r="MLZ58" i="20"/>
  <c r="MMA58" i="20"/>
  <c r="MMB58" i="20"/>
  <c r="MMC58" i="20"/>
  <c r="MMD58" i="20"/>
  <c r="MME58" i="20"/>
  <c r="MMF58" i="20"/>
  <c r="MMG58" i="20"/>
  <c r="MMH58" i="20"/>
  <c r="MMI58" i="20"/>
  <c r="MMJ58" i="20"/>
  <c r="MMK58" i="20"/>
  <c r="MML58" i="20"/>
  <c r="MMM58" i="20"/>
  <c r="MMN58" i="20"/>
  <c r="MMO58" i="20"/>
  <c r="MMP58" i="20"/>
  <c r="MMQ58" i="20"/>
  <c r="MMR58" i="20"/>
  <c r="MMS58" i="20"/>
  <c r="MMT58" i="20"/>
  <c r="MMU58" i="20"/>
  <c r="MMV58" i="20"/>
  <c r="MMW58" i="20"/>
  <c r="MMX58" i="20"/>
  <c r="MMY58" i="20"/>
  <c r="MMZ58" i="20"/>
  <c r="MNA58" i="20"/>
  <c r="MNB58" i="20"/>
  <c r="MNC58" i="20"/>
  <c r="MND58" i="20"/>
  <c r="MNE58" i="20"/>
  <c r="MNF58" i="20"/>
  <c r="MNG58" i="20"/>
  <c r="MNH58" i="20"/>
  <c r="MNI58" i="20"/>
  <c r="MNJ58" i="20"/>
  <c r="MNK58" i="20"/>
  <c r="MNL58" i="20"/>
  <c r="MNM58" i="20"/>
  <c r="MNN58" i="20"/>
  <c r="MNO58" i="20"/>
  <c r="MNP58" i="20"/>
  <c r="MNQ58" i="20"/>
  <c r="MNR58" i="20"/>
  <c r="MNS58" i="20"/>
  <c r="MNT58" i="20"/>
  <c r="MNU58" i="20"/>
  <c r="MNV58" i="20"/>
  <c r="MNW58" i="20"/>
  <c r="MNX58" i="20"/>
  <c r="MNY58" i="20"/>
  <c r="MNZ58" i="20"/>
  <c r="MOA58" i="20"/>
  <c r="MOB58" i="20"/>
  <c r="MOC58" i="20"/>
  <c r="MOD58" i="20"/>
  <c r="MOE58" i="20"/>
  <c r="MOF58" i="20"/>
  <c r="MOG58" i="20"/>
  <c r="MOH58" i="20"/>
  <c r="MOI58" i="20"/>
  <c r="MOJ58" i="20"/>
  <c r="MOK58" i="20"/>
  <c r="MOL58" i="20"/>
  <c r="MOM58" i="20"/>
  <c r="MON58" i="20"/>
  <c r="MOO58" i="20"/>
  <c r="MOP58" i="20"/>
  <c r="MOQ58" i="20"/>
  <c r="MOR58" i="20"/>
  <c r="MOS58" i="20"/>
  <c r="MOT58" i="20"/>
  <c r="MOU58" i="20"/>
  <c r="MOV58" i="20"/>
  <c r="MOW58" i="20"/>
  <c r="MOX58" i="20"/>
  <c r="MOY58" i="20"/>
  <c r="MOZ58" i="20"/>
  <c r="MPA58" i="20"/>
  <c r="MPB58" i="20"/>
  <c r="MPC58" i="20"/>
  <c r="MPD58" i="20"/>
  <c r="MPE58" i="20"/>
  <c r="MPF58" i="20"/>
  <c r="MPG58" i="20"/>
  <c r="MPH58" i="20"/>
  <c r="MPI58" i="20"/>
  <c r="MPJ58" i="20"/>
  <c r="MPK58" i="20"/>
  <c r="MPL58" i="20"/>
  <c r="MPM58" i="20"/>
  <c r="MPN58" i="20"/>
  <c r="MPO58" i="20"/>
  <c r="MPP58" i="20"/>
  <c r="MPQ58" i="20"/>
  <c r="MPR58" i="20"/>
  <c r="MPS58" i="20"/>
  <c r="MPT58" i="20"/>
  <c r="MPU58" i="20"/>
  <c r="MPV58" i="20"/>
  <c r="MPW58" i="20"/>
  <c r="MPX58" i="20"/>
  <c r="MPY58" i="20"/>
  <c r="MPZ58" i="20"/>
  <c r="MQA58" i="20"/>
  <c r="MQB58" i="20"/>
  <c r="MQC58" i="20"/>
  <c r="MQD58" i="20"/>
  <c r="MQE58" i="20"/>
  <c r="MQF58" i="20"/>
  <c r="MQG58" i="20"/>
  <c r="MQH58" i="20"/>
  <c r="MQI58" i="20"/>
  <c r="MQJ58" i="20"/>
  <c r="MQK58" i="20"/>
  <c r="MQL58" i="20"/>
  <c r="MQM58" i="20"/>
  <c r="MQN58" i="20"/>
  <c r="MQO58" i="20"/>
  <c r="MQP58" i="20"/>
  <c r="MQQ58" i="20"/>
  <c r="MQR58" i="20"/>
  <c r="MQS58" i="20"/>
  <c r="MQT58" i="20"/>
  <c r="MQU58" i="20"/>
  <c r="MQV58" i="20"/>
  <c r="MQW58" i="20"/>
  <c r="MQX58" i="20"/>
  <c r="MQY58" i="20"/>
  <c r="MQZ58" i="20"/>
  <c r="MRA58" i="20"/>
  <c r="MRB58" i="20"/>
  <c r="MRC58" i="20"/>
  <c r="MRD58" i="20"/>
  <c r="MRE58" i="20"/>
  <c r="MRF58" i="20"/>
  <c r="MRG58" i="20"/>
  <c r="MRH58" i="20"/>
  <c r="MRI58" i="20"/>
  <c r="MRJ58" i="20"/>
  <c r="MRK58" i="20"/>
  <c r="MRL58" i="20"/>
  <c r="MRM58" i="20"/>
  <c r="MRN58" i="20"/>
  <c r="MRO58" i="20"/>
  <c r="MRP58" i="20"/>
  <c r="MRQ58" i="20"/>
  <c r="MRR58" i="20"/>
  <c r="MRS58" i="20"/>
  <c r="MRT58" i="20"/>
  <c r="MRU58" i="20"/>
  <c r="MRV58" i="20"/>
  <c r="MRW58" i="20"/>
  <c r="MRX58" i="20"/>
  <c r="MRY58" i="20"/>
  <c r="MRZ58" i="20"/>
  <c r="MSA58" i="20"/>
  <c r="MSB58" i="20"/>
  <c r="MSC58" i="20"/>
  <c r="MSD58" i="20"/>
  <c r="MSE58" i="20"/>
  <c r="MSF58" i="20"/>
  <c r="MSG58" i="20"/>
  <c r="MSH58" i="20"/>
  <c r="MSI58" i="20"/>
  <c r="MSJ58" i="20"/>
  <c r="MSK58" i="20"/>
  <c r="MSL58" i="20"/>
  <c r="MSM58" i="20"/>
  <c r="MSN58" i="20"/>
  <c r="MSO58" i="20"/>
  <c r="MSP58" i="20"/>
  <c r="MSQ58" i="20"/>
  <c r="MSR58" i="20"/>
  <c r="MSS58" i="20"/>
  <c r="MST58" i="20"/>
  <c r="MSU58" i="20"/>
  <c r="MSV58" i="20"/>
  <c r="MSW58" i="20"/>
  <c r="MSX58" i="20"/>
  <c r="MSY58" i="20"/>
  <c r="MSZ58" i="20"/>
  <c r="MTA58" i="20"/>
  <c r="MTB58" i="20"/>
  <c r="MTC58" i="20"/>
  <c r="MTD58" i="20"/>
  <c r="MTE58" i="20"/>
  <c r="MTF58" i="20"/>
  <c r="MTG58" i="20"/>
  <c r="MTH58" i="20"/>
  <c r="MTI58" i="20"/>
  <c r="MTJ58" i="20"/>
  <c r="MTK58" i="20"/>
  <c r="MTL58" i="20"/>
  <c r="MTM58" i="20"/>
  <c r="MTN58" i="20"/>
  <c r="MTO58" i="20"/>
  <c r="MTP58" i="20"/>
  <c r="MTQ58" i="20"/>
  <c r="MTR58" i="20"/>
  <c r="MTS58" i="20"/>
  <c r="MTT58" i="20"/>
  <c r="MTU58" i="20"/>
  <c r="MTV58" i="20"/>
  <c r="MTW58" i="20"/>
  <c r="MTX58" i="20"/>
  <c r="MTY58" i="20"/>
  <c r="MTZ58" i="20"/>
  <c r="MUA58" i="20"/>
  <c r="MUB58" i="20"/>
  <c r="MUC58" i="20"/>
  <c r="MUD58" i="20"/>
  <c r="MUE58" i="20"/>
  <c r="MUF58" i="20"/>
  <c r="MUG58" i="20"/>
  <c r="MUH58" i="20"/>
  <c r="MUI58" i="20"/>
  <c r="MUJ58" i="20"/>
  <c r="MUK58" i="20"/>
  <c r="MUL58" i="20"/>
  <c r="MUM58" i="20"/>
  <c r="MUN58" i="20"/>
  <c r="MUO58" i="20"/>
  <c r="MUP58" i="20"/>
  <c r="MUQ58" i="20"/>
  <c r="MUR58" i="20"/>
  <c r="MUS58" i="20"/>
  <c r="MUT58" i="20"/>
  <c r="MUU58" i="20"/>
  <c r="MUV58" i="20"/>
  <c r="MUW58" i="20"/>
  <c r="MUX58" i="20"/>
  <c r="MUY58" i="20"/>
  <c r="MUZ58" i="20"/>
  <c r="MVA58" i="20"/>
  <c r="MVB58" i="20"/>
  <c r="MVC58" i="20"/>
  <c r="MVD58" i="20"/>
  <c r="MVE58" i="20"/>
  <c r="MVF58" i="20"/>
  <c r="MVG58" i="20"/>
  <c r="MVH58" i="20"/>
  <c r="MVI58" i="20"/>
  <c r="MVJ58" i="20"/>
  <c r="MVK58" i="20"/>
  <c r="MVL58" i="20"/>
  <c r="MVM58" i="20"/>
  <c r="MVN58" i="20"/>
  <c r="MVO58" i="20"/>
  <c r="MVP58" i="20"/>
  <c r="MVQ58" i="20"/>
  <c r="MVR58" i="20"/>
  <c r="MVS58" i="20"/>
  <c r="MVT58" i="20"/>
  <c r="MVU58" i="20"/>
  <c r="MVV58" i="20"/>
  <c r="MVW58" i="20"/>
  <c r="MVX58" i="20"/>
  <c r="MVY58" i="20"/>
  <c r="MVZ58" i="20"/>
  <c r="MWA58" i="20"/>
  <c r="MWB58" i="20"/>
  <c r="MWC58" i="20"/>
  <c r="MWD58" i="20"/>
  <c r="MWE58" i="20"/>
  <c r="MWF58" i="20"/>
  <c r="MWG58" i="20"/>
  <c r="MWH58" i="20"/>
  <c r="MWI58" i="20"/>
  <c r="MWJ58" i="20"/>
  <c r="MWK58" i="20"/>
  <c r="MWL58" i="20"/>
  <c r="MWM58" i="20"/>
  <c r="MWN58" i="20"/>
  <c r="MWO58" i="20"/>
  <c r="MWP58" i="20"/>
  <c r="MWQ58" i="20"/>
  <c r="MWR58" i="20"/>
  <c r="MWS58" i="20"/>
  <c r="MWT58" i="20"/>
  <c r="MWU58" i="20"/>
  <c r="MWV58" i="20"/>
  <c r="MWW58" i="20"/>
  <c r="MWX58" i="20"/>
  <c r="MWY58" i="20"/>
  <c r="MWZ58" i="20"/>
  <c r="MXA58" i="20"/>
  <c r="MXB58" i="20"/>
  <c r="MXC58" i="20"/>
  <c r="MXD58" i="20"/>
  <c r="MXE58" i="20"/>
  <c r="MXF58" i="20"/>
  <c r="MXG58" i="20"/>
  <c r="MXH58" i="20"/>
  <c r="MXI58" i="20"/>
  <c r="MXJ58" i="20"/>
  <c r="MXK58" i="20"/>
  <c r="MXL58" i="20"/>
  <c r="MXM58" i="20"/>
  <c r="MXN58" i="20"/>
  <c r="MXO58" i="20"/>
  <c r="MXP58" i="20"/>
  <c r="MXQ58" i="20"/>
  <c r="MXR58" i="20"/>
  <c r="MXS58" i="20"/>
  <c r="MXT58" i="20"/>
  <c r="MXU58" i="20"/>
  <c r="MXV58" i="20"/>
  <c r="MXW58" i="20"/>
  <c r="MXX58" i="20"/>
  <c r="MXY58" i="20"/>
  <c r="MXZ58" i="20"/>
  <c r="MYA58" i="20"/>
  <c r="MYB58" i="20"/>
  <c r="MYC58" i="20"/>
  <c r="MYD58" i="20"/>
  <c r="MYE58" i="20"/>
  <c r="MYF58" i="20"/>
  <c r="MYG58" i="20"/>
  <c r="MYH58" i="20"/>
  <c r="MYI58" i="20"/>
  <c r="MYJ58" i="20"/>
  <c r="MYK58" i="20"/>
  <c r="MYL58" i="20"/>
  <c r="MYM58" i="20"/>
  <c r="MYN58" i="20"/>
  <c r="MYO58" i="20"/>
  <c r="MYP58" i="20"/>
  <c r="MYQ58" i="20"/>
  <c r="MYR58" i="20"/>
  <c r="MYS58" i="20"/>
  <c r="MYT58" i="20"/>
  <c r="MYU58" i="20"/>
  <c r="MYV58" i="20"/>
  <c r="MYW58" i="20"/>
  <c r="MYX58" i="20"/>
  <c r="MYY58" i="20"/>
  <c r="MYZ58" i="20"/>
  <c r="MZA58" i="20"/>
  <c r="MZB58" i="20"/>
  <c r="MZC58" i="20"/>
  <c r="MZD58" i="20"/>
  <c r="MZE58" i="20"/>
  <c r="MZF58" i="20"/>
  <c r="MZG58" i="20"/>
  <c r="MZH58" i="20"/>
  <c r="MZI58" i="20"/>
  <c r="MZJ58" i="20"/>
  <c r="MZK58" i="20"/>
  <c r="MZL58" i="20"/>
  <c r="MZM58" i="20"/>
  <c r="MZN58" i="20"/>
  <c r="MZO58" i="20"/>
  <c r="MZP58" i="20"/>
  <c r="MZQ58" i="20"/>
  <c r="MZR58" i="20"/>
  <c r="MZS58" i="20"/>
  <c r="MZT58" i="20"/>
  <c r="MZU58" i="20"/>
  <c r="MZV58" i="20"/>
  <c r="MZW58" i="20"/>
  <c r="MZX58" i="20"/>
  <c r="MZY58" i="20"/>
  <c r="MZZ58" i="20"/>
  <c r="NAA58" i="20"/>
  <c r="NAB58" i="20"/>
  <c r="NAC58" i="20"/>
  <c r="NAD58" i="20"/>
  <c r="NAE58" i="20"/>
  <c r="NAF58" i="20"/>
  <c r="NAG58" i="20"/>
  <c r="NAH58" i="20"/>
  <c r="NAI58" i="20"/>
  <c r="NAJ58" i="20"/>
  <c r="NAK58" i="20"/>
  <c r="NAL58" i="20"/>
  <c r="NAM58" i="20"/>
  <c r="NAN58" i="20"/>
  <c r="NAO58" i="20"/>
  <c r="NAP58" i="20"/>
  <c r="NAQ58" i="20"/>
  <c r="NAR58" i="20"/>
  <c r="NAS58" i="20"/>
  <c r="NAT58" i="20"/>
  <c r="NAU58" i="20"/>
  <c r="NAV58" i="20"/>
  <c r="NAW58" i="20"/>
  <c r="NAX58" i="20"/>
  <c r="NAY58" i="20"/>
  <c r="NAZ58" i="20"/>
  <c r="NBA58" i="20"/>
  <c r="NBB58" i="20"/>
  <c r="NBC58" i="20"/>
  <c r="NBD58" i="20"/>
  <c r="NBE58" i="20"/>
  <c r="NBF58" i="20"/>
  <c r="NBG58" i="20"/>
  <c r="NBH58" i="20"/>
  <c r="NBI58" i="20"/>
  <c r="NBJ58" i="20"/>
  <c r="NBK58" i="20"/>
  <c r="NBL58" i="20"/>
  <c r="NBM58" i="20"/>
  <c r="NBN58" i="20"/>
  <c r="NBO58" i="20"/>
  <c r="NBP58" i="20"/>
  <c r="NBQ58" i="20"/>
  <c r="NBR58" i="20"/>
  <c r="NBS58" i="20"/>
  <c r="NBT58" i="20"/>
  <c r="NBU58" i="20"/>
  <c r="NBV58" i="20"/>
  <c r="NBW58" i="20"/>
  <c r="NBX58" i="20"/>
  <c r="NBY58" i="20"/>
  <c r="NBZ58" i="20"/>
  <c r="NCA58" i="20"/>
  <c r="NCB58" i="20"/>
  <c r="NCC58" i="20"/>
  <c r="NCD58" i="20"/>
  <c r="NCE58" i="20"/>
  <c r="NCF58" i="20"/>
  <c r="NCG58" i="20"/>
  <c r="NCH58" i="20"/>
  <c r="NCI58" i="20"/>
  <c r="NCJ58" i="20"/>
  <c r="NCK58" i="20"/>
  <c r="NCL58" i="20"/>
  <c r="NCM58" i="20"/>
  <c r="NCN58" i="20"/>
  <c r="NCO58" i="20"/>
  <c r="NCP58" i="20"/>
  <c r="NCQ58" i="20"/>
  <c r="NCR58" i="20"/>
  <c r="NCS58" i="20"/>
  <c r="NCT58" i="20"/>
  <c r="NCU58" i="20"/>
  <c r="NCV58" i="20"/>
  <c r="NCW58" i="20"/>
  <c r="NCX58" i="20"/>
  <c r="NCY58" i="20"/>
  <c r="NCZ58" i="20"/>
  <c r="NDA58" i="20"/>
  <c r="NDB58" i="20"/>
  <c r="NDC58" i="20"/>
  <c r="NDD58" i="20"/>
  <c r="NDE58" i="20"/>
  <c r="NDF58" i="20"/>
  <c r="NDG58" i="20"/>
  <c r="NDH58" i="20"/>
  <c r="NDI58" i="20"/>
  <c r="NDJ58" i="20"/>
  <c r="NDK58" i="20"/>
  <c r="NDL58" i="20"/>
  <c r="NDM58" i="20"/>
  <c r="NDN58" i="20"/>
  <c r="NDO58" i="20"/>
  <c r="NDP58" i="20"/>
  <c r="NDQ58" i="20"/>
  <c r="NDR58" i="20"/>
  <c r="NDS58" i="20"/>
  <c r="NDT58" i="20"/>
  <c r="NDU58" i="20"/>
  <c r="NDV58" i="20"/>
  <c r="NDW58" i="20"/>
  <c r="NDX58" i="20"/>
  <c r="NDY58" i="20"/>
  <c r="NDZ58" i="20"/>
  <c r="NEA58" i="20"/>
  <c r="NEB58" i="20"/>
  <c r="NEC58" i="20"/>
  <c r="NED58" i="20"/>
  <c r="NEE58" i="20"/>
  <c r="NEF58" i="20"/>
  <c r="NEG58" i="20"/>
  <c r="NEH58" i="20"/>
  <c r="NEI58" i="20"/>
  <c r="NEJ58" i="20"/>
  <c r="NEK58" i="20"/>
  <c r="NEL58" i="20"/>
  <c r="NEM58" i="20"/>
  <c r="NEN58" i="20"/>
  <c r="NEO58" i="20"/>
  <c r="NEP58" i="20"/>
  <c r="NEQ58" i="20"/>
  <c r="NER58" i="20"/>
  <c r="NES58" i="20"/>
  <c r="NET58" i="20"/>
  <c r="NEU58" i="20"/>
  <c r="NEV58" i="20"/>
  <c r="NEW58" i="20"/>
  <c r="NEX58" i="20"/>
  <c r="NEY58" i="20"/>
  <c r="NEZ58" i="20"/>
  <c r="NFA58" i="20"/>
  <c r="NFB58" i="20"/>
  <c r="NFC58" i="20"/>
  <c r="NFD58" i="20"/>
  <c r="NFE58" i="20"/>
  <c r="NFF58" i="20"/>
  <c r="NFG58" i="20"/>
  <c r="NFH58" i="20"/>
  <c r="NFI58" i="20"/>
  <c r="NFJ58" i="20"/>
  <c r="NFK58" i="20"/>
  <c r="NFL58" i="20"/>
  <c r="NFM58" i="20"/>
  <c r="NFN58" i="20"/>
  <c r="NFO58" i="20"/>
  <c r="NFP58" i="20"/>
  <c r="NFQ58" i="20"/>
  <c r="NFR58" i="20"/>
  <c r="NFS58" i="20"/>
  <c r="NFT58" i="20"/>
  <c r="NFU58" i="20"/>
  <c r="NFV58" i="20"/>
  <c r="NFW58" i="20"/>
  <c r="NFX58" i="20"/>
  <c r="NFY58" i="20"/>
  <c r="NFZ58" i="20"/>
  <c r="NGA58" i="20"/>
  <c r="NGB58" i="20"/>
  <c r="NGC58" i="20"/>
  <c r="NGD58" i="20"/>
  <c r="NGE58" i="20"/>
  <c r="NGF58" i="20"/>
  <c r="NGG58" i="20"/>
  <c r="NGH58" i="20"/>
  <c r="NGI58" i="20"/>
  <c r="NGJ58" i="20"/>
  <c r="NGK58" i="20"/>
  <c r="NGL58" i="20"/>
  <c r="NGM58" i="20"/>
  <c r="NGN58" i="20"/>
  <c r="NGO58" i="20"/>
  <c r="NGP58" i="20"/>
  <c r="NGQ58" i="20"/>
  <c r="NGR58" i="20"/>
  <c r="NGS58" i="20"/>
  <c r="NGT58" i="20"/>
  <c r="NGU58" i="20"/>
  <c r="NGV58" i="20"/>
  <c r="NGW58" i="20"/>
  <c r="NGX58" i="20"/>
  <c r="NGY58" i="20"/>
  <c r="NGZ58" i="20"/>
  <c r="NHA58" i="20"/>
  <c r="NHB58" i="20"/>
  <c r="NHC58" i="20"/>
  <c r="NHD58" i="20"/>
  <c r="NHE58" i="20"/>
  <c r="NHF58" i="20"/>
  <c r="NHG58" i="20"/>
  <c r="NHH58" i="20"/>
  <c r="NHI58" i="20"/>
  <c r="NHJ58" i="20"/>
  <c r="NHK58" i="20"/>
  <c r="NHL58" i="20"/>
  <c r="NHM58" i="20"/>
  <c r="NHN58" i="20"/>
  <c r="NHO58" i="20"/>
  <c r="NHP58" i="20"/>
  <c r="NHQ58" i="20"/>
  <c r="NHR58" i="20"/>
  <c r="NHS58" i="20"/>
  <c r="NHT58" i="20"/>
  <c r="NHU58" i="20"/>
  <c r="NHV58" i="20"/>
  <c r="NHW58" i="20"/>
  <c r="NHX58" i="20"/>
  <c r="NHY58" i="20"/>
  <c r="NHZ58" i="20"/>
  <c r="NIA58" i="20"/>
  <c r="NIB58" i="20"/>
  <c r="NIC58" i="20"/>
  <c r="NID58" i="20"/>
  <c r="NIE58" i="20"/>
  <c r="NIF58" i="20"/>
  <c r="NIG58" i="20"/>
  <c r="NIH58" i="20"/>
  <c r="NII58" i="20"/>
  <c r="NIJ58" i="20"/>
  <c r="NIK58" i="20"/>
  <c r="NIL58" i="20"/>
  <c r="NIM58" i="20"/>
  <c r="NIN58" i="20"/>
  <c r="NIO58" i="20"/>
  <c r="NIP58" i="20"/>
  <c r="NIQ58" i="20"/>
  <c r="NIR58" i="20"/>
  <c r="NIS58" i="20"/>
  <c r="NIT58" i="20"/>
  <c r="NIU58" i="20"/>
  <c r="NIV58" i="20"/>
  <c r="NIW58" i="20"/>
  <c r="NIX58" i="20"/>
  <c r="NIY58" i="20"/>
  <c r="NIZ58" i="20"/>
  <c r="NJA58" i="20"/>
  <c r="NJB58" i="20"/>
  <c r="NJC58" i="20"/>
  <c r="NJD58" i="20"/>
  <c r="NJE58" i="20"/>
  <c r="NJF58" i="20"/>
  <c r="NJG58" i="20"/>
  <c r="NJH58" i="20"/>
  <c r="NJI58" i="20"/>
  <c r="NJJ58" i="20"/>
  <c r="NJK58" i="20"/>
  <c r="NJL58" i="20"/>
  <c r="NJM58" i="20"/>
  <c r="NJN58" i="20"/>
  <c r="NJO58" i="20"/>
  <c r="NJP58" i="20"/>
  <c r="NJQ58" i="20"/>
  <c r="NJR58" i="20"/>
  <c r="NJS58" i="20"/>
  <c r="NJT58" i="20"/>
  <c r="NJU58" i="20"/>
  <c r="NJV58" i="20"/>
  <c r="NJW58" i="20"/>
  <c r="NJX58" i="20"/>
  <c r="NJY58" i="20"/>
  <c r="NJZ58" i="20"/>
  <c r="NKA58" i="20"/>
  <c r="NKB58" i="20"/>
  <c r="NKC58" i="20"/>
  <c r="NKD58" i="20"/>
  <c r="NKE58" i="20"/>
  <c r="NKF58" i="20"/>
  <c r="NKG58" i="20"/>
  <c r="NKH58" i="20"/>
  <c r="NKI58" i="20"/>
  <c r="NKJ58" i="20"/>
  <c r="NKK58" i="20"/>
  <c r="NKL58" i="20"/>
  <c r="NKM58" i="20"/>
  <c r="NKN58" i="20"/>
  <c r="NKO58" i="20"/>
  <c r="NKP58" i="20"/>
  <c r="NKQ58" i="20"/>
  <c r="NKR58" i="20"/>
  <c r="NKS58" i="20"/>
  <c r="NKT58" i="20"/>
  <c r="NKU58" i="20"/>
  <c r="NKV58" i="20"/>
  <c r="NKW58" i="20"/>
  <c r="NKX58" i="20"/>
  <c r="NKY58" i="20"/>
  <c r="NKZ58" i="20"/>
  <c r="NLA58" i="20"/>
  <c r="NLB58" i="20"/>
  <c r="NLC58" i="20"/>
  <c r="NLD58" i="20"/>
  <c r="NLE58" i="20"/>
  <c r="NLF58" i="20"/>
  <c r="NLG58" i="20"/>
  <c r="NLH58" i="20"/>
  <c r="NLI58" i="20"/>
  <c r="NLJ58" i="20"/>
  <c r="NLK58" i="20"/>
  <c r="NLL58" i="20"/>
  <c r="NLM58" i="20"/>
  <c r="NLN58" i="20"/>
  <c r="NLO58" i="20"/>
  <c r="NLP58" i="20"/>
  <c r="NLQ58" i="20"/>
  <c r="NLR58" i="20"/>
  <c r="NLS58" i="20"/>
  <c r="NLT58" i="20"/>
  <c r="NLU58" i="20"/>
  <c r="NLV58" i="20"/>
  <c r="NLW58" i="20"/>
  <c r="NLX58" i="20"/>
  <c r="NLY58" i="20"/>
  <c r="NLZ58" i="20"/>
  <c r="NMA58" i="20"/>
  <c r="NMB58" i="20"/>
  <c r="NMC58" i="20"/>
  <c r="NMD58" i="20"/>
  <c r="NME58" i="20"/>
  <c r="NMF58" i="20"/>
  <c r="NMG58" i="20"/>
  <c r="NMH58" i="20"/>
  <c r="NMI58" i="20"/>
  <c r="NMJ58" i="20"/>
  <c r="NMK58" i="20"/>
  <c r="NML58" i="20"/>
  <c r="NMM58" i="20"/>
  <c r="NMN58" i="20"/>
  <c r="NMO58" i="20"/>
  <c r="NMP58" i="20"/>
  <c r="NMQ58" i="20"/>
  <c r="NMR58" i="20"/>
  <c r="NMS58" i="20"/>
  <c r="NMT58" i="20"/>
  <c r="NMU58" i="20"/>
  <c r="NMV58" i="20"/>
  <c r="NMW58" i="20"/>
  <c r="NMX58" i="20"/>
  <c r="NMY58" i="20"/>
  <c r="NMZ58" i="20"/>
  <c r="NNA58" i="20"/>
  <c r="NNB58" i="20"/>
  <c r="NNC58" i="20"/>
  <c r="NND58" i="20"/>
  <c r="NNE58" i="20"/>
  <c r="NNF58" i="20"/>
  <c r="NNG58" i="20"/>
  <c r="NNH58" i="20"/>
  <c r="NNI58" i="20"/>
  <c r="NNJ58" i="20"/>
  <c r="NNK58" i="20"/>
  <c r="NNL58" i="20"/>
  <c r="NNM58" i="20"/>
  <c r="NNN58" i="20"/>
  <c r="NNO58" i="20"/>
  <c r="NNP58" i="20"/>
  <c r="NNQ58" i="20"/>
  <c r="NNR58" i="20"/>
  <c r="NNS58" i="20"/>
  <c r="NNT58" i="20"/>
  <c r="NNU58" i="20"/>
  <c r="NNV58" i="20"/>
  <c r="NNW58" i="20"/>
  <c r="NNX58" i="20"/>
  <c r="NNY58" i="20"/>
  <c r="NNZ58" i="20"/>
  <c r="NOA58" i="20"/>
  <c r="NOB58" i="20"/>
  <c r="NOC58" i="20"/>
  <c r="NOD58" i="20"/>
  <c r="NOE58" i="20"/>
  <c r="NOF58" i="20"/>
  <c r="NOG58" i="20"/>
  <c r="NOH58" i="20"/>
  <c r="NOI58" i="20"/>
  <c r="NOJ58" i="20"/>
  <c r="NOK58" i="20"/>
  <c r="NOL58" i="20"/>
  <c r="NOM58" i="20"/>
  <c r="NON58" i="20"/>
  <c r="NOO58" i="20"/>
  <c r="NOP58" i="20"/>
  <c r="NOQ58" i="20"/>
  <c r="NOR58" i="20"/>
  <c r="NOS58" i="20"/>
  <c r="NOT58" i="20"/>
  <c r="NOU58" i="20"/>
  <c r="NOV58" i="20"/>
  <c r="NOW58" i="20"/>
  <c r="NOX58" i="20"/>
  <c r="NOY58" i="20"/>
  <c r="NOZ58" i="20"/>
  <c r="NPA58" i="20"/>
  <c r="NPB58" i="20"/>
  <c r="NPC58" i="20"/>
  <c r="NPD58" i="20"/>
  <c r="NPE58" i="20"/>
  <c r="NPF58" i="20"/>
  <c r="NPG58" i="20"/>
  <c r="NPH58" i="20"/>
  <c r="NPI58" i="20"/>
  <c r="NPJ58" i="20"/>
  <c r="NPK58" i="20"/>
  <c r="NPL58" i="20"/>
  <c r="NPM58" i="20"/>
  <c r="NPN58" i="20"/>
  <c r="NPO58" i="20"/>
  <c r="NPP58" i="20"/>
  <c r="NPQ58" i="20"/>
  <c r="NPR58" i="20"/>
  <c r="NPS58" i="20"/>
  <c r="NPT58" i="20"/>
  <c r="NPU58" i="20"/>
  <c r="NPV58" i="20"/>
  <c r="NPW58" i="20"/>
  <c r="NPX58" i="20"/>
  <c r="NPY58" i="20"/>
  <c r="NPZ58" i="20"/>
  <c r="NQA58" i="20"/>
  <c r="NQB58" i="20"/>
  <c r="NQC58" i="20"/>
  <c r="NQD58" i="20"/>
  <c r="NQE58" i="20"/>
  <c r="NQF58" i="20"/>
  <c r="NQG58" i="20"/>
  <c r="NQH58" i="20"/>
  <c r="NQI58" i="20"/>
  <c r="NQJ58" i="20"/>
  <c r="NQK58" i="20"/>
  <c r="NQL58" i="20"/>
  <c r="NQM58" i="20"/>
  <c r="NQN58" i="20"/>
  <c r="NQO58" i="20"/>
  <c r="NQP58" i="20"/>
  <c r="NQQ58" i="20"/>
  <c r="NQR58" i="20"/>
  <c r="NQS58" i="20"/>
  <c r="NQT58" i="20"/>
  <c r="NQU58" i="20"/>
  <c r="NQV58" i="20"/>
  <c r="NQW58" i="20"/>
  <c r="NQX58" i="20"/>
  <c r="NQY58" i="20"/>
  <c r="NQZ58" i="20"/>
  <c r="NRA58" i="20"/>
  <c r="NRB58" i="20"/>
  <c r="NRC58" i="20"/>
  <c r="NRD58" i="20"/>
  <c r="NRE58" i="20"/>
  <c r="NRF58" i="20"/>
  <c r="NRG58" i="20"/>
  <c r="NRH58" i="20"/>
  <c r="NRI58" i="20"/>
  <c r="NRJ58" i="20"/>
  <c r="NRK58" i="20"/>
  <c r="NRL58" i="20"/>
  <c r="NRM58" i="20"/>
  <c r="NRN58" i="20"/>
  <c r="NRO58" i="20"/>
  <c r="NRP58" i="20"/>
  <c r="NRQ58" i="20"/>
  <c r="NRR58" i="20"/>
  <c r="NRS58" i="20"/>
  <c r="NRT58" i="20"/>
  <c r="NRU58" i="20"/>
  <c r="NRV58" i="20"/>
  <c r="NRW58" i="20"/>
  <c r="NRX58" i="20"/>
  <c r="NRY58" i="20"/>
  <c r="NRZ58" i="20"/>
  <c r="NSA58" i="20"/>
  <c r="NSB58" i="20"/>
  <c r="NSC58" i="20"/>
  <c r="NSD58" i="20"/>
  <c r="NSE58" i="20"/>
  <c r="NSF58" i="20"/>
  <c r="NSG58" i="20"/>
  <c r="NSH58" i="20"/>
  <c r="NSI58" i="20"/>
  <c r="NSJ58" i="20"/>
  <c r="NSK58" i="20"/>
  <c r="NSL58" i="20"/>
  <c r="NSM58" i="20"/>
  <c r="NSN58" i="20"/>
  <c r="NSO58" i="20"/>
  <c r="NSP58" i="20"/>
  <c r="NSQ58" i="20"/>
  <c r="NSR58" i="20"/>
  <c r="NSS58" i="20"/>
  <c r="NST58" i="20"/>
  <c r="NSU58" i="20"/>
  <c r="NSV58" i="20"/>
  <c r="NSW58" i="20"/>
  <c r="NSX58" i="20"/>
  <c r="NSY58" i="20"/>
  <c r="NSZ58" i="20"/>
  <c r="NTA58" i="20"/>
  <c r="NTB58" i="20"/>
  <c r="NTC58" i="20"/>
  <c r="NTD58" i="20"/>
  <c r="NTE58" i="20"/>
  <c r="NTF58" i="20"/>
  <c r="NTG58" i="20"/>
  <c r="NTH58" i="20"/>
  <c r="NTI58" i="20"/>
  <c r="NTJ58" i="20"/>
  <c r="NTK58" i="20"/>
  <c r="NTL58" i="20"/>
  <c r="NTM58" i="20"/>
  <c r="NTN58" i="20"/>
  <c r="NTO58" i="20"/>
  <c r="NTP58" i="20"/>
  <c r="NTQ58" i="20"/>
  <c r="NTR58" i="20"/>
  <c r="NTS58" i="20"/>
  <c r="NTT58" i="20"/>
  <c r="NTU58" i="20"/>
  <c r="NTV58" i="20"/>
  <c r="NTW58" i="20"/>
  <c r="NTX58" i="20"/>
  <c r="NTY58" i="20"/>
  <c r="NTZ58" i="20"/>
  <c r="NUA58" i="20"/>
  <c r="NUB58" i="20"/>
  <c r="NUC58" i="20"/>
  <c r="NUD58" i="20"/>
  <c r="NUE58" i="20"/>
  <c r="NUF58" i="20"/>
  <c r="NUG58" i="20"/>
  <c r="NUH58" i="20"/>
  <c r="NUI58" i="20"/>
  <c r="NUJ58" i="20"/>
  <c r="NUK58" i="20"/>
  <c r="NUL58" i="20"/>
  <c r="NUM58" i="20"/>
  <c r="NUN58" i="20"/>
  <c r="NUO58" i="20"/>
  <c r="NUP58" i="20"/>
  <c r="NUQ58" i="20"/>
  <c r="NUR58" i="20"/>
  <c r="NUS58" i="20"/>
  <c r="NUT58" i="20"/>
  <c r="NUU58" i="20"/>
  <c r="NUV58" i="20"/>
  <c r="NUW58" i="20"/>
  <c r="NUX58" i="20"/>
  <c r="NUY58" i="20"/>
  <c r="NUZ58" i="20"/>
  <c r="NVA58" i="20"/>
  <c r="NVB58" i="20"/>
  <c r="NVC58" i="20"/>
  <c r="NVD58" i="20"/>
  <c r="NVE58" i="20"/>
  <c r="NVF58" i="20"/>
  <c r="NVG58" i="20"/>
  <c r="NVH58" i="20"/>
  <c r="NVI58" i="20"/>
  <c r="NVJ58" i="20"/>
  <c r="NVK58" i="20"/>
  <c r="NVL58" i="20"/>
  <c r="NVM58" i="20"/>
  <c r="NVN58" i="20"/>
  <c r="NVO58" i="20"/>
  <c r="NVP58" i="20"/>
  <c r="NVQ58" i="20"/>
  <c r="NVR58" i="20"/>
  <c r="NVS58" i="20"/>
  <c r="NVT58" i="20"/>
  <c r="NVU58" i="20"/>
  <c r="NVV58" i="20"/>
  <c r="NVW58" i="20"/>
  <c r="NVX58" i="20"/>
  <c r="NVY58" i="20"/>
  <c r="NVZ58" i="20"/>
  <c r="NWA58" i="20"/>
  <c r="NWB58" i="20"/>
  <c r="NWC58" i="20"/>
  <c r="NWD58" i="20"/>
  <c r="NWE58" i="20"/>
  <c r="NWF58" i="20"/>
  <c r="NWG58" i="20"/>
  <c r="NWH58" i="20"/>
  <c r="NWI58" i="20"/>
  <c r="NWJ58" i="20"/>
  <c r="NWK58" i="20"/>
  <c r="NWL58" i="20"/>
  <c r="NWM58" i="20"/>
  <c r="NWN58" i="20"/>
  <c r="NWO58" i="20"/>
  <c r="NWP58" i="20"/>
  <c r="NWQ58" i="20"/>
  <c r="NWR58" i="20"/>
  <c r="NWS58" i="20"/>
  <c r="NWT58" i="20"/>
  <c r="NWU58" i="20"/>
  <c r="NWV58" i="20"/>
  <c r="NWW58" i="20"/>
  <c r="NWX58" i="20"/>
  <c r="NWY58" i="20"/>
  <c r="NWZ58" i="20"/>
  <c r="NXA58" i="20"/>
  <c r="NXB58" i="20"/>
  <c r="NXC58" i="20"/>
  <c r="NXD58" i="20"/>
  <c r="NXE58" i="20"/>
  <c r="NXF58" i="20"/>
  <c r="NXG58" i="20"/>
  <c r="NXH58" i="20"/>
  <c r="NXI58" i="20"/>
  <c r="NXJ58" i="20"/>
  <c r="NXK58" i="20"/>
  <c r="NXL58" i="20"/>
  <c r="NXM58" i="20"/>
  <c r="NXN58" i="20"/>
  <c r="NXO58" i="20"/>
  <c r="NXP58" i="20"/>
  <c r="NXQ58" i="20"/>
  <c r="NXR58" i="20"/>
  <c r="NXS58" i="20"/>
  <c r="NXT58" i="20"/>
  <c r="NXU58" i="20"/>
  <c r="NXV58" i="20"/>
  <c r="NXW58" i="20"/>
  <c r="NXX58" i="20"/>
  <c r="NXY58" i="20"/>
  <c r="NXZ58" i="20"/>
  <c r="NYA58" i="20"/>
  <c r="NYB58" i="20"/>
  <c r="NYC58" i="20"/>
  <c r="NYD58" i="20"/>
  <c r="NYE58" i="20"/>
  <c r="NYF58" i="20"/>
  <c r="NYG58" i="20"/>
  <c r="NYH58" i="20"/>
  <c r="NYI58" i="20"/>
  <c r="NYJ58" i="20"/>
  <c r="NYK58" i="20"/>
  <c r="NYL58" i="20"/>
  <c r="NYM58" i="20"/>
  <c r="NYN58" i="20"/>
  <c r="NYO58" i="20"/>
  <c r="NYP58" i="20"/>
  <c r="NYQ58" i="20"/>
  <c r="NYR58" i="20"/>
  <c r="NYS58" i="20"/>
  <c r="NYT58" i="20"/>
  <c r="NYU58" i="20"/>
  <c r="NYV58" i="20"/>
  <c r="NYW58" i="20"/>
  <c r="NYX58" i="20"/>
  <c r="NYY58" i="20"/>
  <c r="NYZ58" i="20"/>
  <c r="NZA58" i="20"/>
  <c r="NZB58" i="20"/>
  <c r="NZC58" i="20"/>
  <c r="NZD58" i="20"/>
  <c r="NZE58" i="20"/>
  <c r="NZF58" i="20"/>
  <c r="NZG58" i="20"/>
  <c r="NZH58" i="20"/>
  <c r="NZI58" i="20"/>
  <c r="NZJ58" i="20"/>
  <c r="NZK58" i="20"/>
  <c r="NZL58" i="20"/>
  <c r="NZM58" i="20"/>
  <c r="NZN58" i="20"/>
  <c r="NZO58" i="20"/>
  <c r="NZP58" i="20"/>
  <c r="NZQ58" i="20"/>
  <c r="NZR58" i="20"/>
  <c r="NZS58" i="20"/>
  <c r="NZT58" i="20"/>
  <c r="NZU58" i="20"/>
  <c r="NZV58" i="20"/>
  <c r="NZW58" i="20"/>
  <c r="NZX58" i="20"/>
  <c r="NZY58" i="20"/>
  <c r="NZZ58" i="20"/>
  <c r="OAA58" i="20"/>
  <c r="OAB58" i="20"/>
  <c r="OAC58" i="20"/>
  <c r="OAD58" i="20"/>
  <c r="OAE58" i="20"/>
  <c r="OAF58" i="20"/>
  <c r="OAG58" i="20"/>
  <c r="OAH58" i="20"/>
  <c r="OAI58" i="20"/>
  <c r="OAJ58" i="20"/>
  <c r="OAK58" i="20"/>
  <c r="OAL58" i="20"/>
  <c r="OAM58" i="20"/>
  <c r="OAN58" i="20"/>
  <c r="OAO58" i="20"/>
  <c r="OAP58" i="20"/>
  <c r="OAQ58" i="20"/>
  <c r="OAR58" i="20"/>
  <c r="OAS58" i="20"/>
  <c r="OAT58" i="20"/>
  <c r="OAU58" i="20"/>
  <c r="OAV58" i="20"/>
  <c r="OAW58" i="20"/>
  <c r="OAX58" i="20"/>
  <c r="OAY58" i="20"/>
  <c r="OAZ58" i="20"/>
  <c r="OBA58" i="20"/>
  <c r="OBB58" i="20"/>
  <c r="OBC58" i="20"/>
  <c r="OBD58" i="20"/>
  <c r="OBE58" i="20"/>
  <c r="OBF58" i="20"/>
  <c r="OBG58" i="20"/>
  <c r="OBH58" i="20"/>
  <c r="OBI58" i="20"/>
  <c r="OBJ58" i="20"/>
  <c r="OBK58" i="20"/>
  <c r="OBL58" i="20"/>
  <c r="OBM58" i="20"/>
  <c r="OBN58" i="20"/>
  <c r="OBO58" i="20"/>
  <c r="OBP58" i="20"/>
  <c r="OBQ58" i="20"/>
  <c r="OBR58" i="20"/>
  <c r="OBS58" i="20"/>
  <c r="OBT58" i="20"/>
  <c r="OBU58" i="20"/>
  <c r="OBV58" i="20"/>
  <c r="OBW58" i="20"/>
  <c r="OBX58" i="20"/>
  <c r="OBY58" i="20"/>
  <c r="OBZ58" i="20"/>
  <c r="OCA58" i="20"/>
  <c r="OCB58" i="20"/>
  <c r="OCC58" i="20"/>
  <c r="OCD58" i="20"/>
  <c r="OCE58" i="20"/>
  <c r="OCF58" i="20"/>
  <c r="OCG58" i="20"/>
  <c r="OCH58" i="20"/>
  <c r="OCI58" i="20"/>
  <c r="OCJ58" i="20"/>
  <c r="OCK58" i="20"/>
  <c r="OCL58" i="20"/>
  <c r="OCM58" i="20"/>
  <c r="OCN58" i="20"/>
  <c r="OCO58" i="20"/>
  <c r="OCP58" i="20"/>
  <c r="OCQ58" i="20"/>
  <c r="OCR58" i="20"/>
  <c r="OCS58" i="20"/>
  <c r="OCT58" i="20"/>
  <c r="OCU58" i="20"/>
  <c r="OCV58" i="20"/>
  <c r="OCW58" i="20"/>
  <c r="OCX58" i="20"/>
  <c r="OCY58" i="20"/>
  <c r="OCZ58" i="20"/>
  <c r="ODA58" i="20"/>
  <c r="ODB58" i="20"/>
  <c r="ODC58" i="20"/>
  <c r="ODD58" i="20"/>
  <c r="ODE58" i="20"/>
  <c r="ODF58" i="20"/>
  <c r="ODG58" i="20"/>
  <c r="ODH58" i="20"/>
  <c r="ODI58" i="20"/>
  <c r="ODJ58" i="20"/>
  <c r="ODK58" i="20"/>
  <c r="ODL58" i="20"/>
  <c r="ODM58" i="20"/>
  <c r="ODN58" i="20"/>
  <c r="ODO58" i="20"/>
  <c r="ODP58" i="20"/>
  <c r="ODQ58" i="20"/>
  <c r="ODR58" i="20"/>
  <c r="ODS58" i="20"/>
  <c r="ODT58" i="20"/>
  <c r="ODU58" i="20"/>
  <c r="ODV58" i="20"/>
  <c r="ODW58" i="20"/>
  <c r="ODX58" i="20"/>
  <c r="ODY58" i="20"/>
  <c r="ODZ58" i="20"/>
  <c r="OEA58" i="20"/>
  <c r="OEB58" i="20"/>
  <c r="OEC58" i="20"/>
  <c r="OED58" i="20"/>
  <c r="OEE58" i="20"/>
  <c r="OEF58" i="20"/>
  <c r="OEG58" i="20"/>
  <c r="OEH58" i="20"/>
  <c r="OEI58" i="20"/>
  <c r="OEJ58" i="20"/>
  <c r="OEK58" i="20"/>
  <c r="OEL58" i="20"/>
  <c r="OEM58" i="20"/>
  <c r="OEN58" i="20"/>
  <c r="OEO58" i="20"/>
  <c r="OEP58" i="20"/>
  <c r="OEQ58" i="20"/>
  <c r="OER58" i="20"/>
  <c r="OES58" i="20"/>
  <c r="OET58" i="20"/>
  <c r="OEU58" i="20"/>
  <c r="OEV58" i="20"/>
  <c r="OEW58" i="20"/>
  <c r="OEX58" i="20"/>
  <c r="OEY58" i="20"/>
  <c r="OEZ58" i="20"/>
  <c r="OFA58" i="20"/>
  <c r="OFB58" i="20"/>
  <c r="OFC58" i="20"/>
  <c r="OFD58" i="20"/>
  <c r="OFE58" i="20"/>
  <c r="OFF58" i="20"/>
  <c r="OFG58" i="20"/>
  <c r="OFH58" i="20"/>
  <c r="OFI58" i="20"/>
  <c r="OFJ58" i="20"/>
  <c r="OFK58" i="20"/>
  <c r="OFL58" i="20"/>
  <c r="OFM58" i="20"/>
  <c r="OFN58" i="20"/>
  <c r="OFO58" i="20"/>
  <c r="OFP58" i="20"/>
  <c r="OFQ58" i="20"/>
  <c r="OFR58" i="20"/>
  <c r="OFS58" i="20"/>
  <c r="OFT58" i="20"/>
  <c r="OFU58" i="20"/>
  <c r="OFV58" i="20"/>
  <c r="OFW58" i="20"/>
  <c r="OFX58" i="20"/>
  <c r="OFY58" i="20"/>
  <c r="OFZ58" i="20"/>
  <c r="OGA58" i="20"/>
  <c r="OGB58" i="20"/>
  <c r="OGC58" i="20"/>
  <c r="OGD58" i="20"/>
  <c r="OGE58" i="20"/>
  <c r="OGF58" i="20"/>
  <c r="OGG58" i="20"/>
  <c r="OGH58" i="20"/>
  <c r="OGI58" i="20"/>
  <c r="OGJ58" i="20"/>
  <c r="OGK58" i="20"/>
  <c r="OGL58" i="20"/>
  <c r="OGM58" i="20"/>
  <c r="OGN58" i="20"/>
  <c r="OGO58" i="20"/>
  <c r="OGP58" i="20"/>
  <c r="OGQ58" i="20"/>
  <c r="OGR58" i="20"/>
  <c r="OGS58" i="20"/>
  <c r="OGT58" i="20"/>
  <c r="OGU58" i="20"/>
  <c r="OGV58" i="20"/>
  <c r="OGW58" i="20"/>
  <c r="OGX58" i="20"/>
  <c r="OGY58" i="20"/>
  <c r="OGZ58" i="20"/>
  <c r="OHA58" i="20"/>
  <c r="OHB58" i="20"/>
  <c r="OHC58" i="20"/>
  <c r="OHD58" i="20"/>
  <c r="OHE58" i="20"/>
  <c r="OHF58" i="20"/>
  <c r="OHG58" i="20"/>
  <c r="OHH58" i="20"/>
  <c r="OHI58" i="20"/>
  <c r="OHJ58" i="20"/>
  <c r="OHK58" i="20"/>
  <c r="OHL58" i="20"/>
  <c r="OHM58" i="20"/>
  <c r="OHN58" i="20"/>
  <c r="OHO58" i="20"/>
  <c r="OHP58" i="20"/>
  <c r="OHQ58" i="20"/>
  <c r="OHR58" i="20"/>
  <c r="OHS58" i="20"/>
  <c r="OHT58" i="20"/>
  <c r="OHU58" i="20"/>
  <c r="OHV58" i="20"/>
  <c r="OHW58" i="20"/>
  <c r="OHX58" i="20"/>
  <c r="OHY58" i="20"/>
  <c r="OHZ58" i="20"/>
  <c r="OIA58" i="20"/>
  <c r="OIB58" i="20"/>
  <c r="OIC58" i="20"/>
  <c r="OID58" i="20"/>
  <c r="OIE58" i="20"/>
  <c r="OIF58" i="20"/>
  <c r="OIG58" i="20"/>
  <c r="OIH58" i="20"/>
  <c r="OII58" i="20"/>
  <c r="OIJ58" i="20"/>
  <c r="OIK58" i="20"/>
  <c r="OIL58" i="20"/>
  <c r="OIM58" i="20"/>
  <c r="OIN58" i="20"/>
  <c r="OIO58" i="20"/>
  <c r="OIP58" i="20"/>
  <c r="OIQ58" i="20"/>
  <c r="OIR58" i="20"/>
  <c r="OIS58" i="20"/>
  <c r="OIT58" i="20"/>
  <c r="OIU58" i="20"/>
  <c r="OIV58" i="20"/>
  <c r="OIW58" i="20"/>
  <c r="OIX58" i="20"/>
  <c r="OIY58" i="20"/>
  <c r="OIZ58" i="20"/>
  <c r="OJA58" i="20"/>
  <c r="OJB58" i="20"/>
  <c r="OJC58" i="20"/>
  <c r="OJD58" i="20"/>
  <c r="OJE58" i="20"/>
  <c r="OJF58" i="20"/>
  <c r="OJG58" i="20"/>
  <c r="OJH58" i="20"/>
  <c r="OJI58" i="20"/>
  <c r="OJJ58" i="20"/>
  <c r="OJK58" i="20"/>
  <c r="OJL58" i="20"/>
  <c r="OJM58" i="20"/>
  <c r="OJN58" i="20"/>
  <c r="OJO58" i="20"/>
  <c r="OJP58" i="20"/>
  <c r="OJQ58" i="20"/>
  <c r="OJR58" i="20"/>
  <c r="OJS58" i="20"/>
  <c r="OJT58" i="20"/>
  <c r="OJU58" i="20"/>
  <c r="OJV58" i="20"/>
  <c r="OJW58" i="20"/>
  <c r="OJX58" i="20"/>
  <c r="OJY58" i="20"/>
  <c r="OJZ58" i="20"/>
  <c r="OKA58" i="20"/>
  <c r="OKB58" i="20"/>
  <c r="OKC58" i="20"/>
  <c r="OKD58" i="20"/>
  <c r="OKE58" i="20"/>
  <c r="OKF58" i="20"/>
  <c r="OKG58" i="20"/>
  <c r="OKH58" i="20"/>
  <c r="OKI58" i="20"/>
  <c r="OKJ58" i="20"/>
  <c r="OKK58" i="20"/>
  <c r="OKL58" i="20"/>
  <c r="OKM58" i="20"/>
  <c r="OKN58" i="20"/>
  <c r="OKO58" i="20"/>
  <c r="OKP58" i="20"/>
  <c r="OKQ58" i="20"/>
  <c r="OKR58" i="20"/>
  <c r="OKS58" i="20"/>
  <c r="OKT58" i="20"/>
  <c r="OKU58" i="20"/>
  <c r="OKV58" i="20"/>
  <c r="OKW58" i="20"/>
  <c r="OKX58" i="20"/>
  <c r="OKY58" i="20"/>
  <c r="OKZ58" i="20"/>
  <c r="OLA58" i="20"/>
  <c r="OLB58" i="20"/>
  <c r="OLC58" i="20"/>
  <c r="OLD58" i="20"/>
  <c r="OLE58" i="20"/>
  <c r="OLF58" i="20"/>
  <c r="OLG58" i="20"/>
  <c r="OLH58" i="20"/>
  <c r="OLI58" i="20"/>
  <c r="OLJ58" i="20"/>
  <c r="OLK58" i="20"/>
  <c r="OLL58" i="20"/>
  <c r="OLM58" i="20"/>
  <c r="OLN58" i="20"/>
  <c r="OLO58" i="20"/>
  <c r="OLP58" i="20"/>
  <c r="OLQ58" i="20"/>
  <c r="OLR58" i="20"/>
  <c r="OLS58" i="20"/>
  <c r="OLT58" i="20"/>
  <c r="OLU58" i="20"/>
  <c r="OLV58" i="20"/>
  <c r="OLW58" i="20"/>
  <c r="OLX58" i="20"/>
  <c r="OLY58" i="20"/>
  <c r="OLZ58" i="20"/>
  <c r="OMA58" i="20"/>
  <c r="OMB58" i="20"/>
  <c r="OMC58" i="20"/>
  <c r="OMD58" i="20"/>
  <c r="OME58" i="20"/>
  <c r="OMF58" i="20"/>
  <c r="OMG58" i="20"/>
  <c r="OMH58" i="20"/>
  <c r="OMI58" i="20"/>
  <c r="OMJ58" i="20"/>
  <c r="OMK58" i="20"/>
  <c r="OML58" i="20"/>
  <c r="OMM58" i="20"/>
  <c r="OMN58" i="20"/>
  <c r="OMO58" i="20"/>
  <c r="OMP58" i="20"/>
  <c r="OMQ58" i="20"/>
  <c r="OMR58" i="20"/>
  <c r="OMS58" i="20"/>
  <c r="OMT58" i="20"/>
  <c r="OMU58" i="20"/>
  <c r="OMV58" i="20"/>
  <c r="OMW58" i="20"/>
  <c r="OMX58" i="20"/>
  <c r="OMY58" i="20"/>
  <c r="OMZ58" i="20"/>
  <c r="ONA58" i="20"/>
  <c r="ONB58" i="20"/>
  <c r="ONC58" i="20"/>
  <c r="OND58" i="20"/>
  <c r="ONE58" i="20"/>
  <c r="ONF58" i="20"/>
  <c r="ONG58" i="20"/>
  <c r="ONH58" i="20"/>
  <c r="ONI58" i="20"/>
  <c r="ONJ58" i="20"/>
  <c r="ONK58" i="20"/>
  <c r="ONL58" i="20"/>
  <c r="ONM58" i="20"/>
  <c r="ONN58" i="20"/>
  <c r="ONO58" i="20"/>
  <c r="ONP58" i="20"/>
  <c r="ONQ58" i="20"/>
  <c r="ONR58" i="20"/>
  <c r="ONS58" i="20"/>
  <c r="ONT58" i="20"/>
  <c r="ONU58" i="20"/>
  <c r="ONV58" i="20"/>
  <c r="ONW58" i="20"/>
  <c r="ONX58" i="20"/>
  <c r="ONY58" i="20"/>
  <c r="ONZ58" i="20"/>
  <c r="OOA58" i="20"/>
  <c r="OOB58" i="20"/>
  <c r="OOC58" i="20"/>
  <c r="OOD58" i="20"/>
  <c r="OOE58" i="20"/>
  <c r="OOF58" i="20"/>
  <c r="OOG58" i="20"/>
  <c r="OOH58" i="20"/>
  <c r="OOI58" i="20"/>
  <c r="OOJ58" i="20"/>
  <c r="OOK58" i="20"/>
  <c r="OOL58" i="20"/>
  <c r="OOM58" i="20"/>
  <c r="OON58" i="20"/>
  <c r="OOO58" i="20"/>
  <c r="OOP58" i="20"/>
  <c r="OOQ58" i="20"/>
  <c r="OOR58" i="20"/>
  <c r="OOS58" i="20"/>
  <c r="OOT58" i="20"/>
  <c r="OOU58" i="20"/>
  <c r="OOV58" i="20"/>
  <c r="OOW58" i="20"/>
  <c r="OOX58" i="20"/>
  <c r="OOY58" i="20"/>
  <c r="OOZ58" i="20"/>
  <c r="OPA58" i="20"/>
  <c r="OPB58" i="20"/>
  <c r="OPC58" i="20"/>
  <c r="OPD58" i="20"/>
  <c r="OPE58" i="20"/>
  <c r="OPF58" i="20"/>
  <c r="OPG58" i="20"/>
  <c r="OPH58" i="20"/>
  <c r="OPI58" i="20"/>
  <c r="OPJ58" i="20"/>
  <c r="OPK58" i="20"/>
  <c r="OPL58" i="20"/>
  <c r="OPM58" i="20"/>
  <c r="OPN58" i="20"/>
  <c r="OPO58" i="20"/>
  <c r="OPP58" i="20"/>
  <c r="OPQ58" i="20"/>
  <c r="OPR58" i="20"/>
  <c r="OPS58" i="20"/>
  <c r="OPT58" i="20"/>
  <c r="OPU58" i="20"/>
  <c r="OPV58" i="20"/>
  <c r="OPW58" i="20"/>
  <c r="OPX58" i="20"/>
  <c r="OPY58" i="20"/>
  <c r="OPZ58" i="20"/>
  <c r="OQA58" i="20"/>
  <c r="OQB58" i="20"/>
  <c r="OQC58" i="20"/>
  <c r="OQD58" i="20"/>
  <c r="OQE58" i="20"/>
  <c r="OQF58" i="20"/>
  <c r="OQG58" i="20"/>
  <c r="OQH58" i="20"/>
  <c r="OQI58" i="20"/>
  <c r="OQJ58" i="20"/>
  <c r="OQK58" i="20"/>
  <c r="OQL58" i="20"/>
  <c r="OQM58" i="20"/>
  <c r="OQN58" i="20"/>
  <c r="OQO58" i="20"/>
  <c r="OQP58" i="20"/>
  <c r="OQQ58" i="20"/>
  <c r="OQR58" i="20"/>
  <c r="OQS58" i="20"/>
  <c r="OQT58" i="20"/>
  <c r="OQU58" i="20"/>
  <c r="OQV58" i="20"/>
  <c r="OQW58" i="20"/>
  <c r="OQX58" i="20"/>
  <c r="OQY58" i="20"/>
  <c r="OQZ58" i="20"/>
  <c r="ORA58" i="20"/>
  <c r="ORB58" i="20"/>
  <c r="ORC58" i="20"/>
  <c r="ORD58" i="20"/>
  <c r="ORE58" i="20"/>
  <c r="ORF58" i="20"/>
  <c r="ORG58" i="20"/>
  <c r="ORH58" i="20"/>
  <c r="ORI58" i="20"/>
  <c r="ORJ58" i="20"/>
  <c r="ORK58" i="20"/>
  <c r="ORL58" i="20"/>
  <c r="ORM58" i="20"/>
  <c r="ORN58" i="20"/>
  <c r="ORO58" i="20"/>
  <c r="ORP58" i="20"/>
  <c r="ORQ58" i="20"/>
  <c r="ORR58" i="20"/>
  <c r="ORS58" i="20"/>
  <c r="ORT58" i="20"/>
  <c r="ORU58" i="20"/>
  <c r="ORV58" i="20"/>
  <c r="ORW58" i="20"/>
  <c r="ORX58" i="20"/>
  <c r="ORY58" i="20"/>
  <c r="ORZ58" i="20"/>
  <c r="OSA58" i="20"/>
  <c r="OSB58" i="20"/>
  <c r="OSC58" i="20"/>
  <c r="OSD58" i="20"/>
  <c r="OSE58" i="20"/>
  <c r="OSF58" i="20"/>
  <c r="OSG58" i="20"/>
  <c r="OSH58" i="20"/>
  <c r="OSI58" i="20"/>
  <c r="OSJ58" i="20"/>
  <c r="OSK58" i="20"/>
  <c r="OSL58" i="20"/>
  <c r="OSM58" i="20"/>
  <c r="OSN58" i="20"/>
  <c r="OSO58" i="20"/>
  <c r="OSP58" i="20"/>
  <c r="OSQ58" i="20"/>
  <c r="OSR58" i="20"/>
  <c r="OSS58" i="20"/>
  <c r="OST58" i="20"/>
  <c r="OSU58" i="20"/>
  <c r="OSV58" i="20"/>
  <c r="OSW58" i="20"/>
  <c r="OSX58" i="20"/>
  <c r="OSY58" i="20"/>
  <c r="OSZ58" i="20"/>
  <c r="OTA58" i="20"/>
  <c r="OTB58" i="20"/>
  <c r="OTC58" i="20"/>
  <c r="OTD58" i="20"/>
  <c r="OTE58" i="20"/>
  <c r="OTF58" i="20"/>
  <c r="OTG58" i="20"/>
  <c r="OTH58" i="20"/>
  <c r="OTI58" i="20"/>
  <c r="OTJ58" i="20"/>
  <c r="OTK58" i="20"/>
  <c r="OTL58" i="20"/>
  <c r="OTM58" i="20"/>
  <c r="OTN58" i="20"/>
  <c r="OTO58" i="20"/>
  <c r="OTP58" i="20"/>
  <c r="OTQ58" i="20"/>
  <c r="OTR58" i="20"/>
  <c r="OTS58" i="20"/>
  <c r="OTT58" i="20"/>
  <c r="OTU58" i="20"/>
  <c r="OTV58" i="20"/>
  <c r="OTW58" i="20"/>
  <c r="OTX58" i="20"/>
  <c r="OTY58" i="20"/>
  <c r="OTZ58" i="20"/>
  <c r="OUA58" i="20"/>
  <c r="OUB58" i="20"/>
  <c r="OUC58" i="20"/>
  <c r="OUD58" i="20"/>
  <c r="OUE58" i="20"/>
  <c r="OUF58" i="20"/>
  <c r="OUG58" i="20"/>
  <c r="OUH58" i="20"/>
  <c r="OUI58" i="20"/>
  <c r="OUJ58" i="20"/>
  <c r="OUK58" i="20"/>
  <c r="OUL58" i="20"/>
  <c r="OUM58" i="20"/>
  <c r="OUN58" i="20"/>
  <c r="OUO58" i="20"/>
  <c r="OUP58" i="20"/>
  <c r="OUQ58" i="20"/>
  <c r="OUR58" i="20"/>
  <c r="OUS58" i="20"/>
  <c r="OUT58" i="20"/>
  <c r="OUU58" i="20"/>
  <c r="OUV58" i="20"/>
  <c r="OUW58" i="20"/>
  <c r="OUX58" i="20"/>
  <c r="OUY58" i="20"/>
  <c r="OUZ58" i="20"/>
  <c r="OVA58" i="20"/>
  <c r="OVB58" i="20"/>
  <c r="OVC58" i="20"/>
  <c r="OVD58" i="20"/>
  <c r="OVE58" i="20"/>
  <c r="OVF58" i="20"/>
  <c r="OVG58" i="20"/>
  <c r="OVH58" i="20"/>
  <c r="OVI58" i="20"/>
  <c r="OVJ58" i="20"/>
  <c r="OVK58" i="20"/>
  <c r="OVL58" i="20"/>
  <c r="OVM58" i="20"/>
  <c r="OVN58" i="20"/>
  <c r="OVO58" i="20"/>
  <c r="OVP58" i="20"/>
  <c r="OVQ58" i="20"/>
  <c r="OVR58" i="20"/>
  <c r="OVS58" i="20"/>
  <c r="OVT58" i="20"/>
  <c r="OVU58" i="20"/>
  <c r="OVV58" i="20"/>
  <c r="OVW58" i="20"/>
  <c r="OVX58" i="20"/>
  <c r="OVY58" i="20"/>
  <c r="OVZ58" i="20"/>
  <c r="OWA58" i="20"/>
  <c r="OWB58" i="20"/>
  <c r="OWC58" i="20"/>
  <c r="OWD58" i="20"/>
  <c r="OWE58" i="20"/>
  <c r="OWF58" i="20"/>
  <c r="OWG58" i="20"/>
  <c r="OWH58" i="20"/>
  <c r="OWI58" i="20"/>
  <c r="OWJ58" i="20"/>
  <c r="OWK58" i="20"/>
  <c r="OWL58" i="20"/>
  <c r="OWM58" i="20"/>
  <c r="OWN58" i="20"/>
  <c r="OWO58" i="20"/>
  <c r="OWP58" i="20"/>
  <c r="OWQ58" i="20"/>
  <c r="OWR58" i="20"/>
  <c r="OWS58" i="20"/>
  <c r="OWT58" i="20"/>
  <c r="OWU58" i="20"/>
  <c r="OWV58" i="20"/>
  <c r="OWW58" i="20"/>
  <c r="OWX58" i="20"/>
  <c r="OWY58" i="20"/>
  <c r="OWZ58" i="20"/>
  <c r="OXA58" i="20"/>
  <c r="OXB58" i="20"/>
  <c r="OXC58" i="20"/>
  <c r="OXD58" i="20"/>
  <c r="OXE58" i="20"/>
  <c r="OXF58" i="20"/>
  <c r="OXG58" i="20"/>
  <c r="OXH58" i="20"/>
  <c r="OXI58" i="20"/>
  <c r="OXJ58" i="20"/>
  <c r="OXK58" i="20"/>
  <c r="OXL58" i="20"/>
  <c r="OXM58" i="20"/>
  <c r="OXN58" i="20"/>
  <c r="OXO58" i="20"/>
  <c r="OXP58" i="20"/>
  <c r="OXQ58" i="20"/>
  <c r="OXR58" i="20"/>
  <c r="OXS58" i="20"/>
  <c r="OXT58" i="20"/>
  <c r="OXU58" i="20"/>
  <c r="OXV58" i="20"/>
  <c r="OXW58" i="20"/>
  <c r="OXX58" i="20"/>
  <c r="OXY58" i="20"/>
  <c r="OXZ58" i="20"/>
  <c r="OYA58" i="20"/>
  <c r="OYB58" i="20"/>
  <c r="OYC58" i="20"/>
  <c r="OYD58" i="20"/>
  <c r="OYE58" i="20"/>
  <c r="OYF58" i="20"/>
  <c r="OYG58" i="20"/>
  <c r="OYH58" i="20"/>
  <c r="OYI58" i="20"/>
  <c r="OYJ58" i="20"/>
  <c r="OYK58" i="20"/>
  <c r="OYL58" i="20"/>
  <c r="OYM58" i="20"/>
  <c r="OYN58" i="20"/>
  <c r="OYO58" i="20"/>
  <c r="OYP58" i="20"/>
  <c r="OYQ58" i="20"/>
  <c r="OYR58" i="20"/>
  <c r="OYS58" i="20"/>
  <c r="OYT58" i="20"/>
  <c r="OYU58" i="20"/>
  <c r="OYV58" i="20"/>
  <c r="OYW58" i="20"/>
  <c r="OYX58" i="20"/>
  <c r="OYY58" i="20"/>
  <c r="OYZ58" i="20"/>
  <c r="OZA58" i="20"/>
  <c r="OZB58" i="20"/>
  <c r="OZC58" i="20"/>
  <c r="OZD58" i="20"/>
  <c r="OZE58" i="20"/>
  <c r="OZF58" i="20"/>
  <c r="OZG58" i="20"/>
  <c r="OZH58" i="20"/>
  <c r="OZI58" i="20"/>
  <c r="OZJ58" i="20"/>
  <c r="OZK58" i="20"/>
  <c r="OZL58" i="20"/>
  <c r="OZM58" i="20"/>
  <c r="OZN58" i="20"/>
  <c r="OZO58" i="20"/>
  <c r="OZP58" i="20"/>
  <c r="OZQ58" i="20"/>
  <c r="OZR58" i="20"/>
  <c r="OZS58" i="20"/>
  <c r="OZT58" i="20"/>
  <c r="OZU58" i="20"/>
  <c r="OZV58" i="20"/>
  <c r="OZW58" i="20"/>
  <c r="OZX58" i="20"/>
  <c r="OZY58" i="20"/>
  <c r="OZZ58" i="20"/>
  <c r="PAA58" i="20"/>
  <c r="PAB58" i="20"/>
  <c r="PAC58" i="20"/>
  <c r="PAD58" i="20"/>
  <c r="PAE58" i="20"/>
  <c r="PAF58" i="20"/>
  <c r="PAG58" i="20"/>
  <c r="PAH58" i="20"/>
  <c r="PAI58" i="20"/>
  <c r="PAJ58" i="20"/>
  <c r="PAK58" i="20"/>
  <c r="PAL58" i="20"/>
  <c r="PAM58" i="20"/>
  <c r="PAN58" i="20"/>
  <c r="PAO58" i="20"/>
  <c r="PAP58" i="20"/>
  <c r="PAQ58" i="20"/>
  <c r="PAR58" i="20"/>
  <c r="PAS58" i="20"/>
  <c r="PAT58" i="20"/>
  <c r="PAU58" i="20"/>
  <c r="PAV58" i="20"/>
  <c r="PAW58" i="20"/>
  <c r="PAX58" i="20"/>
  <c r="PAY58" i="20"/>
  <c r="PAZ58" i="20"/>
  <c r="PBA58" i="20"/>
  <c r="PBB58" i="20"/>
  <c r="PBC58" i="20"/>
  <c r="PBD58" i="20"/>
  <c r="PBE58" i="20"/>
  <c r="PBF58" i="20"/>
  <c r="PBG58" i="20"/>
  <c r="PBH58" i="20"/>
  <c r="PBI58" i="20"/>
  <c r="PBJ58" i="20"/>
  <c r="PBK58" i="20"/>
  <c r="PBL58" i="20"/>
  <c r="PBM58" i="20"/>
  <c r="PBN58" i="20"/>
  <c r="PBO58" i="20"/>
  <c r="PBP58" i="20"/>
  <c r="PBQ58" i="20"/>
  <c r="PBR58" i="20"/>
  <c r="PBS58" i="20"/>
  <c r="PBT58" i="20"/>
  <c r="PBU58" i="20"/>
  <c r="PBV58" i="20"/>
  <c r="PBW58" i="20"/>
  <c r="PBX58" i="20"/>
  <c r="PBY58" i="20"/>
  <c r="PBZ58" i="20"/>
  <c r="PCA58" i="20"/>
  <c r="PCB58" i="20"/>
  <c r="PCC58" i="20"/>
  <c r="PCD58" i="20"/>
  <c r="PCE58" i="20"/>
  <c r="PCF58" i="20"/>
  <c r="PCG58" i="20"/>
  <c r="PCH58" i="20"/>
  <c r="PCI58" i="20"/>
  <c r="PCJ58" i="20"/>
  <c r="PCK58" i="20"/>
  <c r="PCL58" i="20"/>
  <c r="PCM58" i="20"/>
  <c r="PCN58" i="20"/>
  <c r="PCO58" i="20"/>
  <c r="PCP58" i="20"/>
  <c r="PCQ58" i="20"/>
  <c r="PCR58" i="20"/>
  <c r="PCS58" i="20"/>
  <c r="PCT58" i="20"/>
  <c r="PCU58" i="20"/>
  <c r="PCV58" i="20"/>
  <c r="PCW58" i="20"/>
  <c r="PCX58" i="20"/>
  <c r="PCY58" i="20"/>
  <c r="PCZ58" i="20"/>
  <c r="PDA58" i="20"/>
  <c r="PDB58" i="20"/>
  <c r="PDC58" i="20"/>
  <c r="PDD58" i="20"/>
  <c r="PDE58" i="20"/>
  <c r="PDF58" i="20"/>
  <c r="PDG58" i="20"/>
  <c r="PDH58" i="20"/>
  <c r="PDI58" i="20"/>
  <c r="PDJ58" i="20"/>
  <c r="PDK58" i="20"/>
  <c r="PDL58" i="20"/>
  <c r="PDM58" i="20"/>
  <c r="PDN58" i="20"/>
  <c r="PDO58" i="20"/>
  <c r="PDP58" i="20"/>
  <c r="PDQ58" i="20"/>
  <c r="PDR58" i="20"/>
  <c r="PDS58" i="20"/>
  <c r="PDT58" i="20"/>
  <c r="PDU58" i="20"/>
  <c r="PDV58" i="20"/>
  <c r="PDW58" i="20"/>
  <c r="PDX58" i="20"/>
  <c r="PDY58" i="20"/>
  <c r="PDZ58" i="20"/>
  <c r="PEA58" i="20"/>
  <c r="PEB58" i="20"/>
  <c r="PEC58" i="20"/>
  <c r="PED58" i="20"/>
  <c r="PEE58" i="20"/>
  <c r="PEF58" i="20"/>
  <c r="PEG58" i="20"/>
  <c r="PEH58" i="20"/>
  <c r="PEI58" i="20"/>
  <c r="PEJ58" i="20"/>
  <c r="PEK58" i="20"/>
  <c r="PEL58" i="20"/>
  <c r="PEM58" i="20"/>
  <c r="PEN58" i="20"/>
  <c r="PEO58" i="20"/>
  <c r="PEP58" i="20"/>
  <c r="PEQ58" i="20"/>
  <c r="PER58" i="20"/>
  <c r="PES58" i="20"/>
  <c r="PET58" i="20"/>
  <c r="PEU58" i="20"/>
  <c r="PEV58" i="20"/>
  <c r="PEW58" i="20"/>
  <c r="PEX58" i="20"/>
  <c r="PEY58" i="20"/>
  <c r="PEZ58" i="20"/>
  <c r="PFA58" i="20"/>
  <c r="PFB58" i="20"/>
  <c r="PFC58" i="20"/>
  <c r="PFD58" i="20"/>
  <c r="PFE58" i="20"/>
  <c r="PFF58" i="20"/>
  <c r="PFG58" i="20"/>
  <c r="PFH58" i="20"/>
  <c r="PFI58" i="20"/>
  <c r="PFJ58" i="20"/>
  <c r="PFK58" i="20"/>
  <c r="PFL58" i="20"/>
  <c r="PFM58" i="20"/>
  <c r="PFN58" i="20"/>
  <c r="PFO58" i="20"/>
  <c r="PFP58" i="20"/>
  <c r="PFQ58" i="20"/>
  <c r="PFR58" i="20"/>
  <c r="PFS58" i="20"/>
  <c r="PFT58" i="20"/>
  <c r="PFU58" i="20"/>
  <c r="PFV58" i="20"/>
  <c r="PFW58" i="20"/>
  <c r="PFX58" i="20"/>
  <c r="PFY58" i="20"/>
  <c r="PFZ58" i="20"/>
  <c r="PGA58" i="20"/>
  <c r="PGB58" i="20"/>
  <c r="PGC58" i="20"/>
  <c r="PGD58" i="20"/>
  <c r="PGE58" i="20"/>
  <c r="PGF58" i="20"/>
  <c r="PGG58" i="20"/>
  <c r="PGH58" i="20"/>
  <c r="PGI58" i="20"/>
  <c r="PGJ58" i="20"/>
  <c r="PGK58" i="20"/>
  <c r="PGL58" i="20"/>
  <c r="PGM58" i="20"/>
  <c r="PGN58" i="20"/>
  <c r="PGO58" i="20"/>
  <c r="PGP58" i="20"/>
  <c r="PGQ58" i="20"/>
  <c r="PGR58" i="20"/>
  <c r="PGS58" i="20"/>
  <c r="PGT58" i="20"/>
  <c r="PGU58" i="20"/>
  <c r="PGV58" i="20"/>
  <c r="PGW58" i="20"/>
  <c r="PGX58" i="20"/>
  <c r="PGY58" i="20"/>
  <c r="PGZ58" i="20"/>
  <c r="PHA58" i="20"/>
  <c r="PHB58" i="20"/>
  <c r="PHC58" i="20"/>
  <c r="PHD58" i="20"/>
  <c r="PHE58" i="20"/>
  <c r="PHF58" i="20"/>
  <c r="PHG58" i="20"/>
  <c r="PHH58" i="20"/>
  <c r="PHI58" i="20"/>
  <c r="PHJ58" i="20"/>
  <c r="PHK58" i="20"/>
  <c r="PHL58" i="20"/>
  <c r="PHM58" i="20"/>
  <c r="PHN58" i="20"/>
  <c r="PHO58" i="20"/>
  <c r="PHP58" i="20"/>
  <c r="PHQ58" i="20"/>
  <c r="PHR58" i="20"/>
  <c r="PHS58" i="20"/>
  <c r="PHT58" i="20"/>
  <c r="PHU58" i="20"/>
  <c r="PHV58" i="20"/>
  <c r="PHW58" i="20"/>
  <c r="PHX58" i="20"/>
  <c r="PHY58" i="20"/>
  <c r="PHZ58" i="20"/>
  <c r="PIA58" i="20"/>
  <c r="PIB58" i="20"/>
  <c r="PIC58" i="20"/>
  <c r="PID58" i="20"/>
  <c r="PIE58" i="20"/>
  <c r="PIF58" i="20"/>
  <c r="PIG58" i="20"/>
  <c r="PIH58" i="20"/>
  <c r="PII58" i="20"/>
  <c r="PIJ58" i="20"/>
  <c r="PIK58" i="20"/>
  <c r="PIL58" i="20"/>
  <c r="PIM58" i="20"/>
  <c r="PIN58" i="20"/>
  <c r="PIO58" i="20"/>
  <c r="PIP58" i="20"/>
  <c r="PIQ58" i="20"/>
  <c r="PIR58" i="20"/>
  <c r="PIS58" i="20"/>
  <c r="PIT58" i="20"/>
  <c r="PIU58" i="20"/>
  <c r="PIV58" i="20"/>
  <c r="PIW58" i="20"/>
  <c r="PIX58" i="20"/>
  <c r="PIY58" i="20"/>
  <c r="PIZ58" i="20"/>
  <c r="PJA58" i="20"/>
  <c r="PJB58" i="20"/>
  <c r="PJC58" i="20"/>
  <c r="PJD58" i="20"/>
  <c r="PJE58" i="20"/>
  <c r="PJF58" i="20"/>
  <c r="PJG58" i="20"/>
  <c r="PJH58" i="20"/>
  <c r="PJI58" i="20"/>
  <c r="PJJ58" i="20"/>
  <c r="PJK58" i="20"/>
  <c r="PJL58" i="20"/>
  <c r="PJM58" i="20"/>
  <c r="PJN58" i="20"/>
  <c r="PJO58" i="20"/>
  <c r="PJP58" i="20"/>
  <c r="PJQ58" i="20"/>
  <c r="PJR58" i="20"/>
  <c r="PJS58" i="20"/>
  <c r="PJT58" i="20"/>
  <c r="PJU58" i="20"/>
  <c r="PJV58" i="20"/>
  <c r="PJW58" i="20"/>
  <c r="PJX58" i="20"/>
  <c r="PJY58" i="20"/>
  <c r="PJZ58" i="20"/>
  <c r="PKA58" i="20"/>
  <c r="PKB58" i="20"/>
  <c r="PKC58" i="20"/>
  <c r="PKD58" i="20"/>
  <c r="PKE58" i="20"/>
  <c r="PKF58" i="20"/>
  <c r="PKG58" i="20"/>
  <c r="PKH58" i="20"/>
  <c r="PKI58" i="20"/>
  <c r="PKJ58" i="20"/>
  <c r="PKK58" i="20"/>
  <c r="PKL58" i="20"/>
  <c r="PKM58" i="20"/>
  <c r="PKN58" i="20"/>
  <c r="PKO58" i="20"/>
  <c r="PKP58" i="20"/>
  <c r="PKQ58" i="20"/>
  <c r="PKR58" i="20"/>
  <c r="PKS58" i="20"/>
  <c r="PKT58" i="20"/>
  <c r="PKU58" i="20"/>
  <c r="PKV58" i="20"/>
  <c r="PKW58" i="20"/>
  <c r="PKX58" i="20"/>
  <c r="PKY58" i="20"/>
  <c r="PKZ58" i="20"/>
  <c r="PLA58" i="20"/>
  <c r="PLB58" i="20"/>
  <c r="PLC58" i="20"/>
  <c r="PLD58" i="20"/>
  <c r="PLE58" i="20"/>
  <c r="PLF58" i="20"/>
  <c r="PLG58" i="20"/>
  <c r="PLH58" i="20"/>
  <c r="PLI58" i="20"/>
  <c r="PLJ58" i="20"/>
  <c r="PLK58" i="20"/>
  <c r="PLL58" i="20"/>
  <c r="PLM58" i="20"/>
  <c r="PLN58" i="20"/>
  <c r="PLO58" i="20"/>
  <c r="PLP58" i="20"/>
  <c r="PLQ58" i="20"/>
  <c r="PLR58" i="20"/>
  <c r="PLS58" i="20"/>
  <c r="PLT58" i="20"/>
  <c r="PLU58" i="20"/>
  <c r="PLV58" i="20"/>
  <c r="PLW58" i="20"/>
  <c r="PLX58" i="20"/>
  <c r="PLY58" i="20"/>
  <c r="PLZ58" i="20"/>
  <c r="PMA58" i="20"/>
  <c r="PMB58" i="20"/>
  <c r="PMC58" i="20"/>
  <c r="PMD58" i="20"/>
  <c r="PME58" i="20"/>
  <c r="PMF58" i="20"/>
  <c r="PMG58" i="20"/>
  <c r="PMH58" i="20"/>
  <c r="PMI58" i="20"/>
  <c r="PMJ58" i="20"/>
  <c r="PMK58" i="20"/>
  <c r="PML58" i="20"/>
  <c r="PMM58" i="20"/>
  <c r="PMN58" i="20"/>
  <c r="PMO58" i="20"/>
  <c r="PMP58" i="20"/>
  <c r="PMQ58" i="20"/>
  <c r="PMR58" i="20"/>
  <c r="PMS58" i="20"/>
  <c r="PMT58" i="20"/>
  <c r="PMU58" i="20"/>
  <c r="PMV58" i="20"/>
  <c r="PMW58" i="20"/>
  <c r="PMX58" i="20"/>
  <c r="PMY58" i="20"/>
  <c r="PMZ58" i="20"/>
  <c r="PNA58" i="20"/>
  <c r="PNB58" i="20"/>
  <c r="PNC58" i="20"/>
  <c r="PND58" i="20"/>
  <c r="PNE58" i="20"/>
  <c r="PNF58" i="20"/>
  <c r="PNG58" i="20"/>
  <c r="PNH58" i="20"/>
  <c r="PNI58" i="20"/>
  <c r="PNJ58" i="20"/>
  <c r="PNK58" i="20"/>
  <c r="PNL58" i="20"/>
  <c r="PNM58" i="20"/>
  <c r="PNN58" i="20"/>
  <c r="PNO58" i="20"/>
  <c r="PNP58" i="20"/>
  <c r="PNQ58" i="20"/>
  <c r="PNR58" i="20"/>
  <c r="PNS58" i="20"/>
  <c r="PNT58" i="20"/>
  <c r="PNU58" i="20"/>
  <c r="PNV58" i="20"/>
  <c r="PNW58" i="20"/>
  <c r="PNX58" i="20"/>
  <c r="PNY58" i="20"/>
  <c r="PNZ58" i="20"/>
  <c r="POA58" i="20"/>
  <c r="POB58" i="20"/>
  <c r="POC58" i="20"/>
  <c r="POD58" i="20"/>
  <c r="POE58" i="20"/>
  <c r="POF58" i="20"/>
  <c r="POG58" i="20"/>
  <c r="POH58" i="20"/>
  <c r="POI58" i="20"/>
  <c r="POJ58" i="20"/>
  <c r="POK58" i="20"/>
  <c r="POL58" i="20"/>
  <c r="POM58" i="20"/>
  <c r="PON58" i="20"/>
  <c r="POO58" i="20"/>
  <c r="POP58" i="20"/>
  <c r="POQ58" i="20"/>
  <c r="POR58" i="20"/>
  <c r="POS58" i="20"/>
  <c r="POT58" i="20"/>
  <c r="POU58" i="20"/>
  <c r="POV58" i="20"/>
  <c r="POW58" i="20"/>
  <c r="POX58" i="20"/>
  <c r="POY58" i="20"/>
  <c r="POZ58" i="20"/>
  <c r="PPA58" i="20"/>
  <c r="PPB58" i="20"/>
  <c r="PPC58" i="20"/>
  <c r="PPD58" i="20"/>
  <c r="PPE58" i="20"/>
  <c r="PPF58" i="20"/>
  <c r="PPG58" i="20"/>
  <c r="PPH58" i="20"/>
  <c r="PPI58" i="20"/>
  <c r="PPJ58" i="20"/>
  <c r="PPK58" i="20"/>
  <c r="PPL58" i="20"/>
  <c r="PPM58" i="20"/>
  <c r="PPN58" i="20"/>
  <c r="PPO58" i="20"/>
  <c r="PPP58" i="20"/>
  <c r="PPQ58" i="20"/>
  <c r="PPR58" i="20"/>
  <c r="PPS58" i="20"/>
  <c r="PPT58" i="20"/>
  <c r="PPU58" i="20"/>
  <c r="PPV58" i="20"/>
  <c r="PPW58" i="20"/>
  <c r="PPX58" i="20"/>
  <c r="PPY58" i="20"/>
  <c r="PPZ58" i="20"/>
  <c r="PQA58" i="20"/>
  <c r="PQB58" i="20"/>
  <c r="PQC58" i="20"/>
  <c r="PQD58" i="20"/>
  <c r="PQE58" i="20"/>
  <c r="PQF58" i="20"/>
  <c r="PQG58" i="20"/>
  <c r="PQH58" i="20"/>
  <c r="PQI58" i="20"/>
  <c r="PQJ58" i="20"/>
  <c r="PQK58" i="20"/>
  <c r="PQL58" i="20"/>
  <c r="PQM58" i="20"/>
  <c r="PQN58" i="20"/>
  <c r="PQO58" i="20"/>
  <c r="PQP58" i="20"/>
  <c r="PQQ58" i="20"/>
  <c r="PQR58" i="20"/>
  <c r="PQS58" i="20"/>
  <c r="PQT58" i="20"/>
  <c r="PQU58" i="20"/>
  <c r="PQV58" i="20"/>
  <c r="PQW58" i="20"/>
  <c r="PQX58" i="20"/>
  <c r="PQY58" i="20"/>
  <c r="PQZ58" i="20"/>
  <c r="PRA58" i="20"/>
  <c r="PRB58" i="20"/>
  <c r="PRC58" i="20"/>
  <c r="PRD58" i="20"/>
  <c r="PRE58" i="20"/>
  <c r="PRF58" i="20"/>
  <c r="PRG58" i="20"/>
  <c r="PRH58" i="20"/>
  <c r="PRI58" i="20"/>
  <c r="PRJ58" i="20"/>
  <c r="PRK58" i="20"/>
  <c r="PRL58" i="20"/>
  <c r="PRM58" i="20"/>
  <c r="PRN58" i="20"/>
  <c r="PRO58" i="20"/>
  <c r="PRP58" i="20"/>
  <c r="PRQ58" i="20"/>
  <c r="PRR58" i="20"/>
  <c r="PRS58" i="20"/>
  <c r="PRT58" i="20"/>
  <c r="PRU58" i="20"/>
  <c r="PRV58" i="20"/>
  <c r="PRW58" i="20"/>
  <c r="PRX58" i="20"/>
  <c r="PRY58" i="20"/>
  <c r="PRZ58" i="20"/>
  <c r="PSA58" i="20"/>
  <c r="PSB58" i="20"/>
  <c r="PSC58" i="20"/>
  <c r="PSD58" i="20"/>
  <c r="PSE58" i="20"/>
  <c r="PSF58" i="20"/>
  <c r="PSG58" i="20"/>
  <c r="PSH58" i="20"/>
  <c r="PSI58" i="20"/>
  <c r="PSJ58" i="20"/>
  <c r="PSK58" i="20"/>
  <c r="PSL58" i="20"/>
  <c r="PSM58" i="20"/>
  <c r="PSN58" i="20"/>
  <c r="PSO58" i="20"/>
  <c r="PSP58" i="20"/>
  <c r="PSQ58" i="20"/>
  <c r="PSR58" i="20"/>
  <c r="PSS58" i="20"/>
  <c r="PST58" i="20"/>
  <c r="PSU58" i="20"/>
  <c r="PSV58" i="20"/>
  <c r="PSW58" i="20"/>
  <c r="PSX58" i="20"/>
  <c r="PSY58" i="20"/>
  <c r="PSZ58" i="20"/>
  <c r="PTA58" i="20"/>
  <c r="PTB58" i="20"/>
  <c r="PTC58" i="20"/>
  <c r="PTD58" i="20"/>
  <c r="PTE58" i="20"/>
  <c r="PTF58" i="20"/>
  <c r="PTG58" i="20"/>
  <c r="PTH58" i="20"/>
  <c r="PTI58" i="20"/>
  <c r="PTJ58" i="20"/>
  <c r="PTK58" i="20"/>
  <c r="PTL58" i="20"/>
  <c r="PTM58" i="20"/>
  <c r="PTN58" i="20"/>
  <c r="PTO58" i="20"/>
  <c r="PTP58" i="20"/>
  <c r="PTQ58" i="20"/>
  <c r="PTR58" i="20"/>
  <c r="PTS58" i="20"/>
  <c r="PTT58" i="20"/>
  <c r="PTU58" i="20"/>
  <c r="PTV58" i="20"/>
  <c r="PTW58" i="20"/>
  <c r="PTX58" i="20"/>
  <c r="PTY58" i="20"/>
  <c r="PTZ58" i="20"/>
  <c r="PUA58" i="20"/>
  <c r="PUB58" i="20"/>
  <c r="PUC58" i="20"/>
  <c r="PUD58" i="20"/>
  <c r="PUE58" i="20"/>
  <c r="PUF58" i="20"/>
  <c r="PUG58" i="20"/>
  <c r="PUH58" i="20"/>
  <c r="PUI58" i="20"/>
  <c r="PUJ58" i="20"/>
  <c r="PUK58" i="20"/>
  <c r="PUL58" i="20"/>
  <c r="PUM58" i="20"/>
  <c r="PUN58" i="20"/>
  <c r="PUO58" i="20"/>
  <c r="PUP58" i="20"/>
  <c r="PUQ58" i="20"/>
  <c r="PUR58" i="20"/>
  <c r="PUS58" i="20"/>
  <c r="PUT58" i="20"/>
  <c r="PUU58" i="20"/>
  <c r="PUV58" i="20"/>
  <c r="PUW58" i="20"/>
  <c r="PUX58" i="20"/>
  <c r="PUY58" i="20"/>
  <c r="PUZ58" i="20"/>
  <c r="PVA58" i="20"/>
  <c r="PVB58" i="20"/>
  <c r="PVC58" i="20"/>
  <c r="PVD58" i="20"/>
  <c r="PVE58" i="20"/>
  <c r="PVF58" i="20"/>
  <c r="PVG58" i="20"/>
  <c r="PVH58" i="20"/>
  <c r="PVI58" i="20"/>
  <c r="PVJ58" i="20"/>
  <c r="PVK58" i="20"/>
  <c r="PVL58" i="20"/>
  <c r="PVM58" i="20"/>
  <c r="PVN58" i="20"/>
  <c r="PVO58" i="20"/>
  <c r="PVP58" i="20"/>
  <c r="PVQ58" i="20"/>
  <c r="PVR58" i="20"/>
  <c r="PVS58" i="20"/>
  <c r="PVT58" i="20"/>
  <c r="PVU58" i="20"/>
  <c r="PVV58" i="20"/>
  <c r="PVW58" i="20"/>
  <c r="PVX58" i="20"/>
  <c r="PVY58" i="20"/>
  <c r="PVZ58" i="20"/>
  <c r="PWA58" i="20"/>
  <c r="PWB58" i="20"/>
  <c r="PWC58" i="20"/>
  <c r="PWD58" i="20"/>
  <c r="PWE58" i="20"/>
  <c r="PWF58" i="20"/>
  <c r="PWG58" i="20"/>
  <c r="PWH58" i="20"/>
  <c r="PWI58" i="20"/>
  <c r="PWJ58" i="20"/>
  <c r="PWK58" i="20"/>
  <c r="PWL58" i="20"/>
  <c r="PWM58" i="20"/>
  <c r="PWN58" i="20"/>
  <c r="PWO58" i="20"/>
  <c r="PWP58" i="20"/>
  <c r="PWQ58" i="20"/>
  <c r="PWR58" i="20"/>
  <c r="PWS58" i="20"/>
  <c r="PWT58" i="20"/>
  <c r="PWU58" i="20"/>
  <c r="PWV58" i="20"/>
  <c r="PWW58" i="20"/>
  <c r="PWX58" i="20"/>
  <c r="PWY58" i="20"/>
  <c r="PWZ58" i="20"/>
  <c r="PXA58" i="20"/>
  <c r="PXB58" i="20"/>
  <c r="PXC58" i="20"/>
  <c r="PXD58" i="20"/>
  <c r="PXE58" i="20"/>
  <c r="PXF58" i="20"/>
  <c r="PXG58" i="20"/>
  <c r="PXH58" i="20"/>
  <c r="PXI58" i="20"/>
  <c r="PXJ58" i="20"/>
  <c r="PXK58" i="20"/>
  <c r="PXL58" i="20"/>
  <c r="PXM58" i="20"/>
  <c r="PXN58" i="20"/>
  <c r="PXO58" i="20"/>
  <c r="PXP58" i="20"/>
  <c r="PXQ58" i="20"/>
  <c r="PXR58" i="20"/>
  <c r="PXS58" i="20"/>
  <c r="PXT58" i="20"/>
  <c r="PXU58" i="20"/>
  <c r="PXV58" i="20"/>
  <c r="PXW58" i="20"/>
  <c r="PXX58" i="20"/>
  <c r="PXY58" i="20"/>
  <c r="PXZ58" i="20"/>
  <c r="PYA58" i="20"/>
  <c r="PYB58" i="20"/>
  <c r="PYC58" i="20"/>
  <c r="PYD58" i="20"/>
  <c r="PYE58" i="20"/>
  <c r="PYF58" i="20"/>
  <c r="PYG58" i="20"/>
  <c r="PYH58" i="20"/>
  <c r="PYI58" i="20"/>
  <c r="PYJ58" i="20"/>
  <c r="PYK58" i="20"/>
  <c r="PYL58" i="20"/>
  <c r="PYM58" i="20"/>
  <c r="PYN58" i="20"/>
  <c r="PYO58" i="20"/>
  <c r="PYP58" i="20"/>
  <c r="PYQ58" i="20"/>
  <c r="PYR58" i="20"/>
  <c r="PYS58" i="20"/>
  <c r="PYT58" i="20"/>
  <c r="PYU58" i="20"/>
  <c r="PYV58" i="20"/>
  <c r="PYW58" i="20"/>
  <c r="PYX58" i="20"/>
  <c r="PYY58" i="20"/>
  <c r="PYZ58" i="20"/>
  <c r="PZA58" i="20"/>
  <c r="PZB58" i="20"/>
  <c r="PZC58" i="20"/>
  <c r="PZD58" i="20"/>
  <c r="PZE58" i="20"/>
  <c r="PZF58" i="20"/>
  <c r="PZG58" i="20"/>
  <c r="PZH58" i="20"/>
  <c r="PZI58" i="20"/>
  <c r="PZJ58" i="20"/>
  <c r="PZK58" i="20"/>
  <c r="PZL58" i="20"/>
  <c r="PZM58" i="20"/>
  <c r="PZN58" i="20"/>
  <c r="PZO58" i="20"/>
  <c r="PZP58" i="20"/>
  <c r="PZQ58" i="20"/>
  <c r="PZR58" i="20"/>
  <c r="PZS58" i="20"/>
  <c r="PZT58" i="20"/>
  <c r="PZU58" i="20"/>
  <c r="PZV58" i="20"/>
  <c r="PZW58" i="20"/>
  <c r="PZX58" i="20"/>
  <c r="PZY58" i="20"/>
  <c r="PZZ58" i="20"/>
  <c r="QAA58" i="20"/>
  <c r="QAB58" i="20"/>
  <c r="QAC58" i="20"/>
  <c r="QAD58" i="20"/>
  <c r="QAE58" i="20"/>
  <c r="QAF58" i="20"/>
  <c r="QAG58" i="20"/>
  <c r="QAH58" i="20"/>
  <c r="QAI58" i="20"/>
  <c r="QAJ58" i="20"/>
  <c r="QAK58" i="20"/>
  <c r="QAL58" i="20"/>
  <c r="QAM58" i="20"/>
  <c r="QAN58" i="20"/>
  <c r="QAO58" i="20"/>
  <c r="QAP58" i="20"/>
  <c r="QAQ58" i="20"/>
  <c r="QAR58" i="20"/>
  <c r="QAS58" i="20"/>
  <c r="QAT58" i="20"/>
  <c r="QAU58" i="20"/>
  <c r="QAV58" i="20"/>
  <c r="QAW58" i="20"/>
  <c r="QAX58" i="20"/>
  <c r="QAY58" i="20"/>
  <c r="QAZ58" i="20"/>
  <c r="QBA58" i="20"/>
  <c r="QBB58" i="20"/>
  <c r="QBC58" i="20"/>
  <c r="QBD58" i="20"/>
  <c r="QBE58" i="20"/>
  <c r="QBF58" i="20"/>
  <c r="QBG58" i="20"/>
  <c r="QBH58" i="20"/>
  <c r="QBI58" i="20"/>
  <c r="QBJ58" i="20"/>
  <c r="QBK58" i="20"/>
  <c r="QBL58" i="20"/>
  <c r="QBM58" i="20"/>
  <c r="QBN58" i="20"/>
  <c r="QBO58" i="20"/>
  <c r="QBP58" i="20"/>
  <c r="QBQ58" i="20"/>
  <c r="QBR58" i="20"/>
  <c r="QBS58" i="20"/>
  <c r="QBT58" i="20"/>
  <c r="QBU58" i="20"/>
  <c r="QBV58" i="20"/>
  <c r="QBW58" i="20"/>
  <c r="QBX58" i="20"/>
  <c r="QBY58" i="20"/>
  <c r="QBZ58" i="20"/>
  <c r="QCA58" i="20"/>
  <c r="QCB58" i="20"/>
  <c r="QCC58" i="20"/>
  <c r="QCD58" i="20"/>
  <c r="QCE58" i="20"/>
  <c r="QCF58" i="20"/>
  <c r="QCG58" i="20"/>
  <c r="QCH58" i="20"/>
  <c r="QCI58" i="20"/>
  <c r="QCJ58" i="20"/>
  <c r="QCK58" i="20"/>
  <c r="QCL58" i="20"/>
  <c r="QCM58" i="20"/>
  <c r="QCN58" i="20"/>
  <c r="QCO58" i="20"/>
  <c r="QCP58" i="20"/>
  <c r="QCQ58" i="20"/>
  <c r="QCR58" i="20"/>
  <c r="QCS58" i="20"/>
  <c r="QCT58" i="20"/>
  <c r="QCU58" i="20"/>
  <c r="QCV58" i="20"/>
  <c r="QCW58" i="20"/>
  <c r="QCX58" i="20"/>
  <c r="QCY58" i="20"/>
  <c r="QCZ58" i="20"/>
  <c r="QDA58" i="20"/>
  <c r="QDB58" i="20"/>
  <c r="QDC58" i="20"/>
  <c r="QDD58" i="20"/>
  <c r="QDE58" i="20"/>
  <c r="QDF58" i="20"/>
  <c r="QDG58" i="20"/>
  <c r="QDH58" i="20"/>
  <c r="QDI58" i="20"/>
  <c r="QDJ58" i="20"/>
  <c r="QDK58" i="20"/>
  <c r="QDL58" i="20"/>
  <c r="QDM58" i="20"/>
  <c r="QDN58" i="20"/>
  <c r="QDO58" i="20"/>
  <c r="QDP58" i="20"/>
  <c r="QDQ58" i="20"/>
  <c r="QDR58" i="20"/>
  <c r="QDS58" i="20"/>
  <c r="QDT58" i="20"/>
  <c r="QDU58" i="20"/>
  <c r="QDV58" i="20"/>
  <c r="QDW58" i="20"/>
  <c r="QDX58" i="20"/>
  <c r="QDY58" i="20"/>
  <c r="QDZ58" i="20"/>
  <c r="QEA58" i="20"/>
  <c r="QEB58" i="20"/>
  <c r="QEC58" i="20"/>
  <c r="QED58" i="20"/>
  <c r="QEE58" i="20"/>
  <c r="QEF58" i="20"/>
  <c r="QEG58" i="20"/>
  <c r="QEH58" i="20"/>
  <c r="QEI58" i="20"/>
  <c r="QEJ58" i="20"/>
  <c r="QEK58" i="20"/>
  <c r="QEL58" i="20"/>
  <c r="QEM58" i="20"/>
  <c r="QEN58" i="20"/>
  <c r="QEO58" i="20"/>
  <c r="QEP58" i="20"/>
  <c r="QEQ58" i="20"/>
  <c r="QER58" i="20"/>
  <c r="QES58" i="20"/>
  <c r="QET58" i="20"/>
  <c r="QEU58" i="20"/>
  <c r="QEV58" i="20"/>
  <c r="QEW58" i="20"/>
  <c r="QEX58" i="20"/>
  <c r="QEY58" i="20"/>
  <c r="QEZ58" i="20"/>
  <c r="QFA58" i="20"/>
  <c r="QFB58" i="20"/>
  <c r="QFC58" i="20"/>
  <c r="QFD58" i="20"/>
  <c r="QFE58" i="20"/>
  <c r="QFF58" i="20"/>
  <c r="QFG58" i="20"/>
  <c r="QFH58" i="20"/>
  <c r="QFI58" i="20"/>
  <c r="QFJ58" i="20"/>
  <c r="QFK58" i="20"/>
  <c r="QFL58" i="20"/>
  <c r="QFM58" i="20"/>
  <c r="QFN58" i="20"/>
  <c r="QFO58" i="20"/>
  <c r="QFP58" i="20"/>
  <c r="QFQ58" i="20"/>
  <c r="QFR58" i="20"/>
  <c r="QFS58" i="20"/>
  <c r="QFT58" i="20"/>
  <c r="QFU58" i="20"/>
  <c r="QFV58" i="20"/>
  <c r="QFW58" i="20"/>
  <c r="QFX58" i="20"/>
  <c r="QFY58" i="20"/>
  <c r="QFZ58" i="20"/>
  <c r="QGA58" i="20"/>
  <c r="QGB58" i="20"/>
  <c r="QGC58" i="20"/>
  <c r="QGD58" i="20"/>
  <c r="QGE58" i="20"/>
  <c r="QGF58" i="20"/>
  <c r="QGG58" i="20"/>
  <c r="QGH58" i="20"/>
  <c r="QGI58" i="20"/>
  <c r="QGJ58" i="20"/>
  <c r="QGK58" i="20"/>
  <c r="QGL58" i="20"/>
  <c r="QGM58" i="20"/>
  <c r="QGN58" i="20"/>
  <c r="QGO58" i="20"/>
  <c r="QGP58" i="20"/>
  <c r="QGQ58" i="20"/>
  <c r="QGR58" i="20"/>
  <c r="QGS58" i="20"/>
  <c r="QGT58" i="20"/>
  <c r="QGU58" i="20"/>
  <c r="QGV58" i="20"/>
  <c r="QGW58" i="20"/>
  <c r="QGX58" i="20"/>
  <c r="QGY58" i="20"/>
  <c r="QGZ58" i="20"/>
  <c r="QHA58" i="20"/>
  <c r="QHB58" i="20"/>
  <c r="QHC58" i="20"/>
  <c r="QHD58" i="20"/>
  <c r="QHE58" i="20"/>
  <c r="QHF58" i="20"/>
  <c r="QHG58" i="20"/>
  <c r="QHH58" i="20"/>
  <c r="QHI58" i="20"/>
  <c r="QHJ58" i="20"/>
  <c r="QHK58" i="20"/>
  <c r="QHL58" i="20"/>
  <c r="QHM58" i="20"/>
  <c r="QHN58" i="20"/>
  <c r="QHO58" i="20"/>
  <c r="QHP58" i="20"/>
  <c r="QHQ58" i="20"/>
  <c r="QHR58" i="20"/>
  <c r="QHS58" i="20"/>
  <c r="QHT58" i="20"/>
  <c r="QHU58" i="20"/>
  <c r="QHV58" i="20"/>
  <c r="QHW58" i="20"/>
  <c r="QHX58" i="20"/>
  <c r="QHY58" i="20"/>
  <c r="QHZ58" i="20"/>
  <c r="QIA58" i="20"/>
  <c r="QIB58" i="20"/>
  <c r="QIC58" i="20"/>
  <c r="QID58" i="20"/>
  <c r="QIE58" i="20"/>
  <c r="QIF58" i="20"/>
  <c r="QIG58" i="20"/>
  <c r="QIH58" i="20"/>
  <c r="QII58" i="20"/>
  <c r="QIJ58" i="20"/>
  <c r="QIK58" i="20"/>
  <c r="QIL58" i="20"/>
  <c r="QIM58" i="20"/>
  <c r="QIN58" i="20"/>
  <c r="QIO58" i="20"/>
  <c r="QIP58" i="20"/>
  <c r="QIQ58" i="20"/>
  <c r="QIR58" i="20"/>
  <c r="QIS58" i="20"/>
  <c r="QIT58" i="20"/>
  <c r="QIU58" i="20"/>
  <c r="QIV58" i="20"/>
  <c r="QIW58" i="20"/>
  <c r="QIX58" i="20"/>
  <c r="QIY58" i="20"/>
  <c r="QIZ58" i="20"/>
  <c r="QJA58" i="20"/>
  <c r="QJB58" i="20"/>
  <c r="QJC58" i="20"/>
  <c r="QJD58" i="20"/>
  <c r="QJE58" i="20"/>
  <c r="QJF58" i="20"/>
  <c r="QJG58" i="20"/>
  <c r="QJH58" i="20"/>
  <c r="QJI58" i="20"/>
  <c r="QJJ58" i="20"/>
  <c r="QJK58" i="20"/>
  <c r="QJL58" i="20"/>
  <c r="QJM58" i="20"/>
  <c r="QJN58" i="20"/>
  <c r="QJO58" i="20"/>
  <c r="QJP58" i="20"/>
  <c r="QJQ58" i="20"/>
  <c r="QJR58" i="20"/>
  <c r="QJS58" i="20"/>
  <c r="QJT58" i="20"/>
  <c r="QJU58" i="20"/>
  <c r="QJV58" i="20"/>
  <c r="QJW58" i="20"/>
  <c r="QJX58" i="20"/>
  <c r="QJY58" i="20"/>
  <c r="QJZ58" i="20"/>
  <c r="QKA58" i="20"/>
  <c r="QKB58" i="20"/>
  <c r="QKC58" i="20"/>
  <c r="QKD58" i="20"/>
  <c r="QKE58" i="20"/>
  <c r="QKF58" i="20"/>
  <c r="QKG58" i="20"/>
  <c r="QKH58" i="20"/>
  <c r="QKI58" i="20"/>
  <c r="QKJ58" i="20"/>
  <c r="QKK58" i="20"/>
  <c r="QKL58" i="20"/>
  <c r="QKM58" i="20"/>
  <c r="QKN58" i="20"/>
  <c r="QKO58" i="20"/>
  <c r="QKP58" i="20"/>
  <c r="QKQ58" i="20"/>
  <c r="QKR58" i="20"/>
  <c r="QKS58" i="20"/>
  <c r="QKT58" i="20"/>
  <c r="QKU58" i="20"/>
  <c r="QKV58" i="20"/>
  <c r="QKW58" i="20"/>
  <c r="QKX58" i="20"/>
  <c r="QKY58" i="20"/>
  <c r="QKZ58" i="20"/>
  <c r="QLA58" i="20"/>
  <c r="QLB58" i="20"/>
  <c r="QLC58" i="20"/>
  <c r="QLD58" i="20"/>
  <c r="QLE58" i="20"/>
  <c r="QLF58" i="20"/>
  <c r="QLG58" i="20"/>
  <c r="QLH58" i="20"/>
  <c r="QLI58" i="20"/>
  <c r="QLJ58" i="20"/>
  <c r="QLK58" i="20"/>
  <c r="QLL58" i="20"/>
  <c r="QLM58" i="20"/>
  <c r="QLN58" i="20"/>
  <c r="QLO58" i="20"/>
  <c r="QLP58" i="20"/>
  <c r="QLQ58" i="20"/>
  <c r="QLR58" i="20"/>
  <c r="QLS58" i="20"/>
  <c r="QLT58" i="20"/>
  <c r="QLU58" i="20"/>
  <c r="QLV58" i="20"/>
  <c r="QLW58" i="20"/>
  <c r="QLX58" i="20"/>
  <c r="QLY58" i="20"/>
  <c r="QLZ58" i="20"/>
  <c r="QMA58" i="20"/>
  <c r="QMB58" i="20"/>
  <c r="QMC58" i="20"/>
  <c r="QMD58" i="20"/>
  <c r="QME58" i="20"/>
  <c r="QMF58" i="20"/>
  <c r="QMG58" i="20"/>
  <c r="QMH58" i="20"/>
  <c r="QMI58" i="20"/>
  <c r="QMJ58" i="20"/>
  <c r="QMK58" i="20"/>
  <c r="QML58" i="20"/>
  <c r="QMM58" i="20"/>
  <c r="QMN58" i="20"/>
  <c r="QMO58" i="20"/>
  <c r="QMP58" i="20"/>
  <c r="QMQ58" i="20"/>
  <c r="QMR58" i="20"/>
  <c r="QMS58" i="20"/>
  <c r="QMT58" i="20"/>
  <c r="QMU58" i="20"/>
  <c r="QMV58" i="20"/>
  <c r="QMW58" i="20"/>
  <c r="QMX58" i="20"/>
  <c r="QMY58" i="20"/>
  <c r="QMZ58" i="20"/>
  <c r="QNA58" i="20"/>
  <c r="QNB58" i="20"/>
  <c r="QNC58" i="20"/>
  <c r="QND58" i="20"/>
  <c r="QNE58" i="20"/>
  <c r="QNF58" i="20"/>
  <c r="QNG58" i="20"/>
  <c r="QNH58" i="20"/>
  <c r="QNI58" i="20"/>
  <c r="QNJ58" i="20"/>
  <c r="QNK58" i="20"/>
  <c r="QNL58" i="20"/>
  <c r="QNM58" i="20"/>
  <c r="QNN58" i="20"/>
  <c r="QNO58" i="20"/>
  <c r="QNP58" i="20"/>
  <c r="QNQ58" i="20"/>
  <c r="QNR58" i="20"/>
  <c r="QNS58" i="20"/>
  <c r="QNT58" i="20"/>
  <c r="QNU58" i="20"/>
  <c r="QNV58" i="20"/>
  <c r="QNW58" i="20"/>
  <c r="QNX58" i="20"/>
  <c r="QNY58" i="20"/>
  <c r="QNZ58" i="20"/>
  <c r="QOA58" i="20"/>
  <c r="QOB58" i="20"/>
  <c r="QOC58" i="20"/>
  <c r="QOD58" i="20"/>
  <c r="QOE58" i="20"/>
  <c r="QOF58" i="20"/>
  <c r="QOG58" i="20"/>
  <c r="QOH58" i="20"/>
  <c r="QOI58" i="20"/>
  <c r="QOJ58" i="20"/>
  <c r="QOK58" i="20"/>
  <c r="QOL58" i="20"/>
  <c r="QOM58" i="20"/>
  <c r="QON58" i="20"/>
  <c r="QOO58" i="20"/>
  <c r="QOP58" i="20"/>
  <c r="QOQ58" i="20"/>
  <c r="QOR58" i="20"/>
  <c r="QOS58" i="20"/>
  <c r="QOT58" i="20"/>
  <c r="QOU58" i="20"/>
  <c r="QOV58" i="20"/>
  <c r="QOW58" i="20"/>
  <c r="QOX58" i="20"/>
  <c r="QOY58" i="20"/>
  <c r="QOZ58" i="20"/>
  <c r="QPA58" i="20"/>
  <c r="QPB58" i="20"/>
  <c r="QPC58" i="20"/>
  <c r="QPD58" i="20"/>
  <c r="QPE58" i="20"/>
  <c r="QPF58" i="20"/>
  <c r="QPG58" i="20"/>
  <c r="QPH58" i="20"/>
  <c r="QPI58" i="20"/>
  <c r="QPJ58" i="20"/>
  <c r="QPK58" i="20"/>
  <c r="QPL58" i="20"/>
  <c r="QPM58" i="20"/>
  <c r="QPN58" i="20"/>
  <c r="QPO58" i="20"/>
  <c r="QPP58" i="20"/>
  <c r="QPQ58" i="20"/>
  <c r="QPR58" i="20"/>
  <c r="QPS58" i="20"/>
  <c r="QPT58" i="20"/>
  <c r="QPU58" i="20"/>
  <c r="QPV58" i="20"/>
  <c r="QPW58" i="20"/>
  <c r="QPX58" i="20"/>
  <c r="QPY58" i="20"/>
  <c r="QPZ58" i="20"/>
  <c r="QQA58" i="20"/>
  <c r="QQB58" i="20"/>
  <c r="QQC58" i="20"/>
  <c r="QQD58" i="20"/>
  <c r="QQE58" i="20"/>
  <c r="QQF58" i="20"/>
  <c r="QQG58" i="20"/>
  <c r="QQH58" i="20"/>
  <c r="QQI58" i="20"/>
  <c r="QQJ58" i="20"/>
  <c r="QQK58" i="20"/>
  <c r="QQL58" i="20"/>
  <c r="QQM58" i="20"/>
  <c r="QQN58" i="20"/>
  <c r="QQO58" i="20"/>
  <c r="QQP58" i="20"/>
  <c r="QQQ58" i="20"/>
  <c r="QQR58" i="20"/>
  <c r="QQS58" i="20"/>
  <c r="QQT58" i="20"/>
  <c r="QQU58" i="20"/>
  <c r="QQV58" i="20"/>
  <c r="QQW58" i="20"/>
  <c r="QQX58" i="20"/>
  <c r="QQY58" i="20"/>
  <c r="QQZ58" i="20"/>
  <c r="QRA58" i="20"/>
  <c r="QRB58" i="20"/>
  <c r="QRC58" i="20"/>
  <c r="QRD58" i="20"/>
  <c r="QRE58" i="20"/>
  <c r="QRF58" i="20"/>
  <c r="QRG58" i="20"/>
  <c r="QRH58" i="20"/>
  <c r="QRI58" i="20"/>
  <c r="QRJ58" i="20"/>
  <c r="QRK58" i="20"/>
  <c r="QRL58" i="20"/>
  <c r="QRM58" i="20"/>
  <c r="QRN58" i="20"/>
  <c r="QRO58" i="20"/>
  <c r="QRP58" i="20"/>
  <c r="QRQ58" i="20"/>
  <c r="QRR58" i="20"/>
  <c r="QRS58" i="20"/>
  <c r="QRT58" i="20"/>
  <c r="QRU58" i="20"/>
  <c r="QRV58" i="20"/>
  <c r="QRW58" i="20"/>
  <c r="QRX58" i="20"/>
  <c r="QRY58" i="20"/>
  <c r="QRZ58" i="20"/>
  <c r="QSA58" i="20"/>
  <c r="QSB58" i="20"/>
  <c r="QSC58" i="20"/>
  <c r="QSD58" i="20"/>
  <c r="QSE58" i="20"/>
  <c r="QSF58" i="20"/>
  <c r="QSG58" i="20"/>
  <c r="QSH58" i="20"/>
  <c r="QSI58" i="20"/>
  <c r="QSJ58" i="20"/>
  <c r="QSK58" i="20"/>
  <c r="QSL58" i="20"/>
  <c r="QSM58" i="20"/>
  <c r="QSN58" i="20"/>
  <c r="QSO58" i="20"/>
  <c r="QSP58" i="20"/>
  <c r="QSQ58" i="20"/>
  <c r="QSR58" i="20"/>
  <c r="QSS58" i="20"/>
  <c r="QST58" i="20"/>
  <c r="QSU58" i="20"/>
  <c r="QSV58" i="20"/>
  <c r="QSW58" i="20"/>
  <c r="QSX58" i="20"/>
  <c r="QSY58" i="20"/>
  <c r="QSZ58" i="20"/>
  <c r="QTA58" i="20"/>
  <c r="QTB58" i="20"/>
  <c r="QTC58" i="20"/>
  <c r="QTD58" i="20"/>
  <c r="QTE58" i="20"/>
  <c r="QTF58" i="20"/>
  <c r="QTG58" i="20"/>
  <c r="QTH58" i="20"/>
  <c r="QTI58" i="20"/>
  <c r="QTJ58" i="20"/>
  <c r="QTK58" i="20"/>
  <c r="QTL58" i="20"/>
  <c r="QTM58" i="20"/>
  <c r="QTN58" i="20"/>
  <c r="QTO58" i="20"/>
  <c r="QTP58" i="20"/>
  <c r="QTQ58" i="20"/>
  <c r="QTR58" i="20"/>
  <c r="QTS58" i="20"/>
  <c r="QTT58" i="20"/>
  <c r="QTU58" i="20"/>
  <c r="QTV58" i="20"/>
  <c r="QTW58" i="20"/>
  <c r="QTX58" i="20"/>
  <c r="QTY58" i="20"/>
  <c r="QTZ58" i="20"/>
  <c r="QUA58" i="20"/>
  <c r="QUB58" i="20"/>
  <c r="QUC58" i="20"/>
  <c r="QUD58" i="20"/>
  <c r="QUE58" i="20"/>
  <c r="QUF58" i="20"/>
  <c r="QUG58" i="20"/>
  <c r="QUH58" i="20"/>
  <c r="QUI58" i="20"/>
  <c r="QUJ58" i="20"/>
  <c r="QUK58" i="20"/>
  <c r="QUL58" i="20"/>
  <c r="QUM58" i="20"/>
  <c r="QUN58" i="20"/>
  <c r="QUO58" i="20"/>
  <c r="QUP58" i="20"/>
  <c r="QUQ58" i="20"/>
  <c r="QUR58" i="20"/>
  <c r="QUS58" i="20"/>
  <c r="QUT58" i="20"/>
  <c r="QUU58" i="20"/>
  <c r="QUV58" i="20"/>
  <c r="QUW58" i="20"/>
  <c r="QUX58" i="20"/>
  <c r="QUY58" i="20"/>
  <c r="QUZ58" i="20"/>
  <c r="QVA58" i="20"/>
  <c r="QVB58" i="20"/>
  <c r="QVC58" i="20"/>
  <c r="QVD58" i="20"/>
  <c r="QVE58" i="20"/>
  <c r="QVF58" i="20"/>
  <c r="QVG58" i="20"/>
  <c r="QVH58" i="20"/>
  <c r="QVI58" i="20"/>
  <c r="QVJ58" i="20"/>
  <c r="QVK58" i="20"/>
  <c r="QVL58" i="20"/>
  <c r="QVM58" i="20"/>
  <c r="QVN58" i="20"/>
  <c r="QVO58" i="20"/>
  <c r="QVP58" i="20"/>
  <c r="QVQ58" i="20"/>
  <c r="QVR58" i="20"/>
  <c r="QVS58" i="20"/>
  <c r="QVT58" i="20"/>
  <c r="QVU58" i="20"/>
  <c r="QVV58" i="20"/>
  <c r="QVW58" i="20"/>
  <c r="QVX58" i="20"/>
  <c r="QVY58" i="20"/>
  <c r="QVZ58" i="20"/>
  <c r="QWA58" i="20"/>
  <c r="QWB58" i="20"/>
  <c r="QWC58" i="20"/>
  <c r="QWD58" i="20"/>
  <c r="QWE58" i="20"/>
  <c r="QWF58" i="20"/>
  <c r="QWG58" i="20"/>
  <c r="QWH58" i="20"/>
  <c r="QWI58" i="20"/>
  <c r="QWJ58" i="20"/>
  <c r="QWK58" i="20"/>
  <c r="QWL58" i="20"/>
  <c r="QWM58" i="20"/>
  <c r="QWN58" i="20"/>
  <c r="QWO58" i="20"/>
  <c r="QWP58" i="20"/>
  <c r="QWQ58" i="20"/>
  <c r="QWR58" i="20"/>
  <c r="QWS58" i="20"/>
  <c r="QWT58" i="20"/>
  <c r="QWU58" i="20"/>
  <c r="QWV58" i="20"/>
  <c r="QWW58" i="20"/>
  <c r="QWX58" i="20"/>
  <c r="QWY58" i="20"/>
  <c r="QWZ58" i="20"/>
  <c r="QXA58" i="20"/>
  <c r="QXB58" i="20"/>
  <c r="QXC58" i="20"/>
  <c r="QXD58" i="20"/>
  <c r="QXE58" i="20"/>
  <c r="QXF58" i="20"/>
  <c r="QXG58" i="20"/>
  <c r="QXH58" i="20"/>
  <c r="QXI58" i="20"/>
  <c r="QXJ58" i="20"/>
  <c r="QXK58" i="20"/>
  <c r="QXL58" i="20"/>
  <c r="QXM58" i="20"/>
  <c r="QXN58" i="20"/>
  <c r="QXO58" i="20"/>
  <c r="QXP58" i="20"/>
  <c r="QXQ58" i="20"/>
  <c r="QXR58" i="20"/>
  <c r="QXS58" i="20"/>
  <c r="QXT58" i="20"/>
  <c r="QXU58" i="20"/>
  <c r="QXV58" i="20"/>
  <c r="QXW58" i="20"/>
  <c r="QXX58" i="20"/>
  <c r="QXY58" i="20"/>
  <c r="QXZ58" i="20"/>
  <c r="QYA58" i="20"/>
  <c r="QYB58" i="20"/>
  <c r="QYC58" i="20"/>
  <c r="QYD58" i="20"/>
  <c r="QYE58" i="20"/>
  <c r="QYF58" i="20"/>
  <c r="QYG58" i="20"/>
  <c r="QYH58" i="20"/>
  <c r="QYI58" i="20"/>
  <c r="QYJ58" i="20"/>
  <c r="QYK58" i="20"/>
  <c r="QYL58" i="20"/>
  <c r="QYM58" i="20"/>
  <c r="QYN58" i="20"/>
  <c r="QYO58" i="20"/>
  <c r="QYP58" i="20"/>
  <c r="QYQ58" i="20"/>
  <c r="QYR58" i="20"/>
  <c r="QYS58" i="20"/>
  <c r="QYT58" i="20"/>
  <c r="QYU58" i="20"/>
  <c r="QYV58" i="20"/>
  <c r="QYW58" i="20"/>
  <c r="QYX58" i="20"/>
  <c r="QYY58" i="20"/>
  <c r="QYZ58" i="20"/>
  <c r="QZA58" i="20"/>
  <c r="QZB58" i="20"/>
  <c r="QZC58" i="20"/>
  <c r="QZD58" i="20"/>
  <c r="QZE58" i="20"/>
  <c r="QZF58" i="20"/>
  <c r="QZG58" i="20"/>
  <c r="QZH58" i="20"/>
  <c r="QZI58" i="20"/>
  <c r="QZJ58" i="20"/>
  <c r="QZK58" i="20"/>
  <c r="QZL58" i="20"/>
  <c r="QZM58" i="20"/>
  <c r="QZN58" i="20"/>
  <c r="QZO58" i="20"/>
  <c r="QZP58" i="20"/>
  <c r="QZQ58" i="20"/>
  <c r="QZR58" i="20"/>
  <c r="QZS58" i="20"/>
  <c r="QZT58" i="20"/>
  <c r="QZU58" i="20"/>
  <c r="QZV58" i="20"/>
  <c r="QZW58" i="20"/>
  <c r="QZX58" i="20"/>
  <c r="QZY58" i="20"/>
  <c r="QZZ58" i="20"/>
  <c r="RAA58" i="20"/>
  <c r="RAB58" i="20"/>
  <c r="RAC58" i="20"/>
  <c r="RAD58" i="20"/>
  <c r="RAE58" i="20"/>
  <c r="RAF58" i="20"/>
  <c r="RAG58" i="20"/>
  <c r="RAH58" i="20"/>
  <c r="RAI58" i="20"/>
  <c r="RAJ58" i="20"/>
  <c r="RAK58" i="20"/>
  <c r="RAL58" i="20"/>
  <c r="RAM58" i="20"/>
  <c r="RAN58" i="20"/>
  <c r="RAO58" i="20"/>
  <c r="RAP58" i="20"/>
  <c r="RAQ58" i="20"/>
  <c r="RAR58" i="20"/>
  <c r="RAS58" i="20"/>
  <c r="RAT58" i="20"/>
  <c r="RAU58" i="20"/>
  <c r="RAV58" i="20"/>
  <c r="RAW58" i="20"/>
  <c r="RAX58" i="20"/>
  <c r="RAY58" i="20"/>
  <c r="RAZ58" i="20"/>
  <c r="RBA58" i="20"/>
  <c r="RBB58" i="20"/>
  <c r="RBC58" i="20"/>
  <c r="RBD58" i="20"/>
  <c r="RBE58" i="20"/>
  <c r="RBF58" i="20"/>
  <c r="RBG58" i="20"/>
  <c r="RBH58" i="20"/>
  <c r="RBI58" i="20"/>
  <c r="RBJ58" i="20"/>
  <c r="RBK58" i="20"/>
  <c r="RBL58" i="20"/>
  <c r="RBM58" i="20"/>
  <c r="RBN58" i="20"/>
  <c r="RBO58" i="20"/>
  <c r="RBP58" i="20"/>
  <c r="RBQ58" i="20"/>
  <c r="RBR58" i="20"/>
  <c r="RBS58" i="20"/>
  <c r="RBT58" i="20"/>
  <c r="RBU58" i="20"/>
  <c r="RBV58" i="20"/>
  <c r="RBW58" i="20"/>
  <c r="RBX58" i="20"/>
  <c r="RBY58" i="20"/>
  <c r="RBZ58" i="20"/>
  <c r="RCA58" i="20"/>
  <c r="RCB58" i="20"/>
  <c r="RCC58" i="20"/>
  <c r="RCD58" i="20"/>
  <c r="RCE58" i="20"/>
  <c r="RCF58" i="20"/>
  <c r="RCG58" i="20"/>
  <c r="RCH58" i="20"/>
  <c r="RCI58" i="20"/>
  <c r="RCJ58" i="20"/>
  <c r="RCK58" i="20"/>
  <c r="RCL58" i="20"/>
  <c r="RCM58" i="20"/>
  <c r="RCN58" i="20"/>
  <c r="RCO58" i="20"/>
  <c r="RCP58" i="20"/>
  <c r="RCQ58" i="20"/>
  <c r="RCR58" i="20"/>
  <c r="RCS58" i="20"/>
  <c r="RCT58" i="20"/>
  <c r="RCU58" i="20"/>
  <c r="RCV58" i="20"/>
  <c r="RCW58" i="20"/>
  <c r="RCX58" i="20"/>
  <c r="RCY58" i="20"/>
  <c r="RCZ58" i="20"/>
  <c r="RDA58" i="20"/>
  <c r="RDB58" i="20"/>
  <c r="RDC58" i="20"/>
  <c r="RDD58" i="20"/>
  <c r="RDE58" i="20"/>
  <c r="RDF58" i="20"/>
  <c r="RDG58" i="20"/>
  <c r="RDH58" i="20"/>
  <c r="RDI58" i="20"/>
  <c r="RDJ58" i="20"/>
  <c r="RDK58" i="20"/>
  <c r="RDL58" i="20"/>
  <c r="RDM58" i="20"/>
  <c r="RDN58" i="20"/>
  <c r="RDO58" i="20"/>
  <c r="RDP58" i="20"/>
  <c r="RDQ58" i="20"/>
  <c r="RDR58" i="20"/>
  <c r="RDS58" i="20"/>
  <c r="RDT58" i="20"/>
  <c r="RDU58" i="20"/>
  <c r="RDV58" i="20"/>
  <c r="RDW58" i="20"/>
  <c r="RDX58" i="20"/>
  <c r="RDY58" i="20"/>
  <c r="RDZ58" i="20"/>
  <c r="REA58" i="20"/>
  <c r="REB58" i="20"/>
  <c r="REC58" i="20"/>
  <c r="RED58" i="20"/>
  <c r="REE58" i="20"/>
  <c r="REF58" i="20"/>
  <c r="REG58" i="20"/>
  <c r="REH58" i="20"/>
  <c r="REI58" i="20"/>
  <c r="REJ58" i="20"/>
  <c r="REK58" i="20"/>
  <c r="REL58" i="20"/>
  <c r="REM58" i="20"/>
  <c r="REN58" i="20"/>
  <c r="REO58" i="20"/>
  <c r="REP58" i="20"/>
  <c r="REQ58" i="20"/>
  <c r="RER58" i="20"/>
  <c r="RES58" i="20"/>
  <c r="RET58" i="20"/>
  <c r="REU58" i="20"/>
  <c r="REV58" i="20"/>
  <c r="REW58" i="20"/>
  <c r="REX58" i="20"/>
  <c r="REY58" i="20"/>
  <c r="REZ58" i="20"/>
  <c r="RFA58" i="20"/>
  <c r="RFB58" i="20"/>
  <c r="RFC58" i="20"/>
  <c r="RFD58" i="20"/>
  <c r="RFE58" i="20"/>
  <c r="RFF58" i="20"/>
  <c r="RFG58" i="20"/>
  <c r="RFH58" i="20"/>
  <c r="RFI58" i="20"/>
  <c r="RFJ58" i="20"/>
  <c r="RFK58" i="20"/>
  <c r="RFL58" i="20"/>
  <c r="RFM58" i="20"/>
  <c r="RFN58" i="20"/>
  <c r="RFO58" i="20"/>
  <c r="RFP58" i="20"/>
  <c r="RFQ58" i="20"/>
  <c r="RFR58" i="20"/>
  <c r="RFS58" i="20"/>
  <c r="RFT58" i="20"/>
  <c r="RFU58" i="20"/>
  <c r="RFV58" i="20"/>
  <c r="RFW58" i="20"/>
  <c r="RFX58" i="20"/>
  <c r="RFY58" i="20"/>
  <c r="RFZ58" i="20"/>
  <c r="RGA58" i="20"/>
  <c r="RGB58" i="20"/>
  <c r="RGC58" i="20"/>
  <c r="RGD58" i="20"/>
  <c r="RGE58" i="20"/>
  <c r="RGF58" i="20"/>
  <c r="RGG58" i="20"/>
  <c r="RGH58" i="20"/>
  <c r="RGI58" i="20"/>
  <c r="RGJ58" i="20"/>
  <c r="RGK58" i="20"/>
  <c r="RGL58" i="20"/>
  <c r="RGM58" i="20"/>
  <c r="RGN58" i="20"/>
  <c r="RGO58" i="20"/>
  <c r="RGP58" i="20"/>
  <c r="RGQ58" i="20"/>
  <c r="RGR58" i="20"/>
  <c r="RGS58" i="20"/>
  <c r="RGT58" i="20"/>
  <c r="RGU58" i="20"/>
  <c r="RGV58" i="20"/>
  <c r="RGW58" i="20"/>
  <c r="RGX58" i="20"/>
  <c r="RGY58" i="20"/>
  <c r="RGZ58" i="20"/>
  <c r="RHA58" i="20"/>
  <c r="RHB58" i="20"/>
  <c r="RHC58" i="20"/>
  <c r="RHD58" i="20"/>
  <c r="RHE58" i="20"/>
  <c r="RHF58" i="20"/>
  <c r="RHG58" i="20"/>
  <c r="RHH58" i="20"/>
  <c r="RHI58" i="20"/>
  <c r="RHJ58" i="20"/>
  <c r="RHK58" i="20"/>
  <c r="RHL58" i="20"/>
  <c r="RHM58" i="20"/>
  <c r="RHN58" i="20"/>
  <c r="RHO58" i="20"/>
  <c r="RHP58" i="20"/>
  <c r="RHQ58" i="20"/>
  <c r="RHR58" i="20"/>
  <c r="RHS58" i="20"/>
  <c r="RHT58" i="20"/>
  <c r="RHU58" i="20"/>
  <c r="RHV58" i="20"/>
  <c r="RHW58" i="20"/>
  <c r="RHX58" i="20"/>
  <c r="RHY58" i="20"/>
  <c r="RHZ58" i="20"/>
  <c r="RIA58" i="20"/>
  <c r="RIB58" i="20"/>
  <c r="RIC58" i="20"/>
  <c r="RID58" i="20"/>
  <c r="RIE58" i="20"/>
  <c r="RIF58" i="20"/>
  <c r="RIG58" i="20"/>
  <c r="RIH58" i="20"/>
  <c r="RII58" i="20"/>
  <c r="RIJ58" i="20"/>
  <c r="RIK58" i="20"/>
  <c r="RIL58" i="20"/>
  <c r="RIM58" i="20"/>
  <c r="RIN58" i="20"/>
  <c r="RIO58" i="20"/>
  <c r="RIP58" i="20"/>
  <c r="RIQ58" i="20"/>
  <c r="RIR58" i="20"/>
  <c r="RIS58" i="20"/>
  <c r="RIT58" i="20"/>
  <c r="RIU58" i="20"/>
  <c r="RIV58" i="20"/>
  <c r="RIW58" i="20"/>
  <c r="RIX58" i="20"/>
  <c r="RIY58" i="20"/>
  <c r="RIZ58" i="20"/>
  <c r="RJA58" i="20"/>
  <c r="RJB58" i="20"/>
  <c r="RJC58" i="20"/>
  <c r="RJD58" i="20"/>
  <c r="RJE58" i="20"/>
  <c r="RJF58" i="20"/>
  <c r="RJG58" i="20"/>
  <c r="RJH58" i="20"/>
  <c r="RJI58" i="20"/>
  <c r="RJJ58" i="20"/>
  <c r="RJK58" i="20"/>
  <c r="RJL58" i="20"/>
  <c r="RJM58" i="20"/>
  <c r="RJN58" i="20"/>
  <c r="RJO58" i="20"/>
  <c r="RJP58" i="20"/>
  <c r="RJQ58" i="20"/>
  <c r="RJR58" i="20"/>
  <c r="RJS58" i="20"/>
  <c r="RJT58" i="20"/>
  <c r="RJU58" i="20"/>
  <c r="RJV58" i="20"/>
  <c r="RJW58" i="20"/>
  <c r="RJX58" i="20"/>
  <c r="RJY58" i="20"/>
  <c r="RJZ58" i="20"/>
  <c r="RKA58" i="20"/>
  <c r="RKB58" i="20"/>
  <c r="RKC58" i="20"/>
  <c r="RKD58" i="20"/>
  <c r="RKE58" i="20"/>
  <c r="RKF58" i="20"/>
  <c r="RKG58" i="20"/>
  <c r="RKH58" i="20"/>
  <c r="RKI58" i="20"/>
  <c r="RKJ58" i="20"/>
  <c r="RKK58" i="20"/>
  <c r="RKL58" i="20"/>
  <c r="RKM58" i="20"/>
  <c r="RKN58" i="20"/>
  <c r="RKO58" i="20"/>
  <c r="RKP58" i="20"/>
  <c r="RKQ58" i="20"/>
  <c r="RKR58" i="20"/>
  <c r="RKS58" i="20"/>
  <c r="RKT58" i="20"/>
  <c r="RKU58" i="20"/>
  <c r="RKV58" i="20"/>
  <c r="RKW58" i="20"/>
  <c r="RKX58" i="20"/>
  <c r="RKY58" i="20"/>
  <c r="RKZ58" i="20"/>
  <c r="RLA58" i="20"/>
  <c r="RLB58" i="20"/>
  <c r="RLC58" i="20"/>
  <c r="RLD58" i="20"/>
  <c r="RLE58" i="20"/>
  <c r="RLF58" i="20"/>
  <c r="RLG58" i="20"/>
  <c r="RLH58" i="20"/>
  <c r="RLI58" i="20"/>
  <c r="RLJ58" i="20"/>
  <c r="RLK58" i="20"/>
  <c r="RLL58" i="20"/>
  <c r="RLM58" i="20"/>
  <c r="RLN58" i="20"/>
  <c r="RLO58" i="20"/>
  <c r="RLP58" i="20"/>
  <c r="RLQ58" i="20"/>
  <c r="RLR58" i="20"/>
  <c r="RLS58" i="20"/>
  <c r="RLT58" i="20"/>
  <c r="RLU58" i="20"/>
  <c r="RLV58" i="20"/>
  <c r="RLW58" i="20"/>
  <c r="RLX58" i="20"/>
  <c r="RLY58" i="20"/>
  <c r="RLZ58" i="20"/>
  <c r="RMA58" i="20"/>
  <c r="RMB58" i="20"/>
  <c r="RMC58" i="20"/>
  <c r="RMD58" i="20"/>
  <c r="RME58" i="20"/>
  <c r="RMF58" i="20"/>
  <c r="RMG58" i="20"/>
  <c r="RMH58" i="20"/>
  <c r="RMI58" i="20"/>
  <c r="RMJ58" i="20"/>
  <c r="RMK58" i="20"/>
  <c r="RML58" i="20"/>
  <c r="RMM58" i="20"/>
  <c r="RMN58" i="20"/>
  <c r="RMO58" i="20"/>
  <c r="RMP58" i="20"/>
  <c r="RMQ58" i="20"/>
  <c r="RMR58" i="20"/>
  <c r="RMS58" i="20"/>
  <c r="RMT58" i="20"/>
  <c r="RMU58" i="20"/>
  <c r="RMV58" i="20"/>
  <c r="RMW58" i="20"/>
  <c r="RMX58" i="20"/>
  <c r="RMY58" i="20"/>
  <c r="RMZ58" i="20"/>
  <c r="RNA58" i="20"/>
  <c r="RNB58" i="20"/>
  <c r="RNC58" i="20"/>
  <c r="RND58" i="20"/>
  <c r="RNE58" i="20"/>
  <c r="RNF58" i="20"/>
  <c r="RNG58" i="20"/>
  <c r="RNH58" i="20"/>
  <c r="RNI58" i="20"/>
  <c r="RNJ58" i="20"/>
  <c r="RNK58" i="20"/>
  <c r="RNL58" i="20"/>
  <c r="RNM58" i="20"/>
  <c r="RNN58" i="20"/>
  <c r="RNO58" i="20"/>
  <c r="RNP58" i="20"/>
  <c r="RNQ58" i="20"/>
  <c r="RNR58" i="20"/>
  <c r="RNS58" i="20"/>
  <c r="RNT58" i="20"/>
  <c r="RNU58" i="20"/>
  <c r="RNV58" i="20"/>
  <c r="RNW58" i="20"/>
  <c r="RNX58" i="20"/>
  <c r="RNY58" i="20"/>
  <c r="RNZ58" i="20"/>
  <c r="ROA58" i="20"/>
  <c r="ROB58" i="20"/>
  <c r="ROC58" i="20"/>
  <c r="ROD58" i="20"/>
  <c r="ROE58" i="20"/>
  <c r="ROF58" i="20"/>
  <c r="ROG58" i="20"/>
  <c r="ROH58" i="20"/>
  <c r="ROI58" i="20"/>
  <c r="ROJ58" i="20"/>
  <c r="ROK58" i="20"/>
  <c r="ROL58" i="20"/>
  <c r="ROM58" i="20"/>
  <c r="RON58" i="20"/>
  <c r="ROO58" i="20"/>
  <c r="ROP58" i="20"/>
  <c r="ROQ58" i="20"/>
  <c r="ROR58" i="20"/>
  <c r="ROS58" i="20"/>
  <c r="ROT58" i="20"/>
  <c r="ROU58" i="20"/>
  <c r="ROV58" i="20"/>
  <c r="ROW58" i="20"/>
  <c r="ROX58" i="20"/>
  <c r="ROY58" i="20"/>
  <c r="ROZ58" i="20"/>
  <c r="RPA58" i="20"/>
  <c r="RPB58" i="20"/>
  <c r="RPC58" i="20"/>
  <c r="RPD58" i="20"/>
  <c r="RPE58" i="20"/>
  <c r="RPF58" i="20"/>
  <c r="RPG58" i="20"/>
  <c r="RPH58" i="20"/>
  <c r="RPI58" i="20"/>
  <c r="RPJ58" i="20"/>
  <c r="RPK58" i="20"/>
  <c r="RPL58" i="20"/>
  <c r="RPM58" i="20"/>
  <c r="RPN58" i="20"/>
  <c r="RPO58" i="20"/>
  <c r="RPP58" i="20"/>
  <c r="RPQ58" i="20"/>
  <c r="RPR58" i="20"/>
  <c r="RPS58" i="20"/>
  <c r="RPT58" i="20"/>
  <c r="RPU58" i="20"/>
  <c r="RPV58" i="20"/>
  <c r="RPW58" i="20"/>
  <c r="RPX58" i="20"/>
  <c r="RPY58" i="20"/>
  <c r="RPZ58" i="20"/>
  <c r="RQA58" i="20"/>
  <c r="RQB58" i="20"/>
  <c r="RQC58" i="20"/>
  <c r="RQD58" i="20"/>
  <c r="RQE58" i="20"/>
  <c r="RQF58" i="20"/>
  <c r="RQG58" i="20"/>
  <c r="RQH58" i="20"/>
  <c r="RQI58" i="20"/>
  <c r="RQJ58" i="20"/>
  <c r="RQK58" i="20"/>
  <c r="RQL58" i="20"/>
  <c r="RQM58" i="20"/>
  <c r="RQN58" i="20"/>
  <c r="RQO58" i="20"/>
  <c r="RQP58" i="20"/>
  <c r="RQQ58" i="20"/>
  <c r="RQR58" i="20"/>
  <c r="RQS58" i="20"/>
  <c r="RQT58" i="20"/>
  <c r="RQU58" i="20"/>
  <c r="RQV58" i="20"/>
  <c r="RQW58" i="20"/>
  <c r="RQX58" i="20"/>
  <c r="RQY58" i="20"/>
  <c r="RQZ58" i="20"/>
  <c r="RRA58" i="20"/>
  <c r="RRB58" i="20"/>
  <c r="RRC58" i="20"/>
  <c r="RRD58" i="20"/>
  <c r="RRE58" i="20"/>
  <c r="RRF58" i="20"/>
  <c r="RRG58" i="20"/>
  <c r="RRH58" i="20"/>
  <c r="RRI58" i="20"/>
  <c r="RRJ58" i="20"/>
  <c r="RRK58" i="20"/>
  <c r="RRL58" i="20"/>
  <c r="RRM58" i="20"/>
  <c r="RRN58" i="20"/>
  <c r="RRO58" i="20"/>
  <c r="RRP58" i="20"/>
  <c r="RRQ58" i="20"/>
  <c r="RRR58" i="20"/>
  <c r="RRS58" i="20"/>
  <c r="RRT58" i="20"/>
  <c r="RRU58" i="20"/>
  <c r="RRV58" i="20"/>
  <c r="RRW58" i="20"/>
  <c r="RRX58" i="20"/>
  <c r="RRY58" i="20"/>
  <c r="RRZ58" i="20"/>
  <c r="RSA58" i="20"/>
  <c r="RSB58" i="20"/>
  <c r="RSC58" i="20"/>
  <c r="RSD58" i="20"/>
  <c r="RSE58" i="20"/>
  <c r="RSF58" i="20"/>
  <c r="RSG58" i="20"/>
  <c r="RSH58" i="20"/>
  <c r="RSI58" i="20"/>
  <c r="RSJ58" i="20"/>
  <c r="RSK58" i="20"/>
  <c r="RSL58" i="20"/>
  <c r="RSM58" i="20"/>
  <c r="RSN58" i="20"/>
  <c r="RSO58" i="20"/>
  <c r="RSP58" i="20"/>
  <c r="RSQ58" i="20"/>
  <c r="RSR58" i="20"/>
  <c r="RSS58" i="20"/>
  <c r="RST58" i="20"/>
  <c r="RSU58" i="20"/>
  <c r="RSV58" i="20"/>
  <c r="RSW58" i="20"/>
  <c r="RSX58" i="20"/>
  <c r="RSY58" i="20"/>
  <c r="RSZ58" i="20"/>
  <c r="RTA58" i="20"/>
  <c r="RTB58" i="20"/>
  <c r="RTC58" i="20"/>
  <c r="RTD58" i="20"/>
  <c r="RTE58" i="20"/>
  <c r="RTF58" i="20"/>
  <c r="RTG58" i="20"/>
  <c r="RTH58" i="20"/>
  <c r="RTI58" i="20"/>
  <c r="RTJ58" i="20"/>
  <c r="RTK58" i="20"/>
  <c r="RTL58" i="20"/>
  <c r="RTM58" i="20"/>
  <c r="RTN58" i="20"/>
  <c r="RTO58" i="20"/>
  <c r="RTP58" i="20"/>
  <c r="RTQ58" i="20"/>
  <c r="RTR58" i="20"/>
  <c r="RTS58" i="20"/>
  <c r="RTT58" i="20"/>
  <c r="RTU58" i="20"/>
  <c r="RTV58" i="20"/>
  <c r="RTW58" i="20"/>
  <c r="RTX58" i="20"/>
  <c r="RTY58" i="20"/>
  <c r="RTZ58" i="20"/>
  <c r="RUA58" i="20"/>
  <c r="RUB58" i="20"/>
  <c r="RUC58" i="20"/>
  <c r="RUD58" i="20"/>
  <c r="RUE58" i="20"/>
  <c r="RUF58" i="20"/>
  <c r="RUG58" i="20"/>
  <c r="RUH58" i="20"/>
  <c r="RUI58" i="20"/>
  <c r="RUJ58" i="20"/>
  <c r="RUK58" i="20"/>
  <c r="RUL58" i="20"/>
  <c r="RUM58" i="20"/>
  <c r="RUN58" i="20"/>
  <c r="RUO58" i="20"/>
  <c r="RUP58" i="20"/>
  <c r="RUQ58" i="20"/>
  <c r="RUR58" i="20"/>
  <c r="RUS58" i="20"/>
  <c r="RUT58" i="20"/>
  <c r="RUU58" i="20"/>
  <c r="RUV58" i="20"/>
  <c r="RUW58" i="20"/>
  <c r="RUX58" i="20"/>
  <c r="RUY58" i="20"/>
  <c r="RUZ58" i="20"/>
  <c r="RVA58" i="20"/>
  <c r="RVB58" i="20"/>
  <c r="RVC58" i="20"/>
  <c r="RVD58" i="20"/>
  <c r="RVE58" i="20"/>
  <c r="RVF58" i="20"/>
  <c r="RVG58" i="20"/>
  <c r="RVH58" i="20"/>
  <c r="RVI58" i="20"/>
  <c r="RVJ58" i="20"/>
  <c r="RVK58" i="20"/>
  <c r="RVL58" i="20"/>
  <c r="RVM58" i="20"/>
  <c r="RVN58" i="20"/>
  <c r="RVO58" i="20"/>
  <c r="RVP58" i="20"/>
  <c r="RVQ58" i="20"/>
  <c r="RVR58" i="20"/>
  <c r="RVS58" i="20"/>
  <c r="RVT58" i="20"/>
  <c r="RVU58" i="20"/>
  <c r="RVV58" i="20"/>
  <c r="RVW58" i="20"/>
  <c r="RVX58" i="20"/>
  <c r="RVY58" i="20"/>
  <c r="RVZ58" i="20"/>
  <c r="RWA58" i="20"/>
  <c r="RWB58" i="20"/>
  <c r="RWC58" i="20"/>
  <c r="RWD58" i="20"/>
  <c r="RWE58" i="20"/>
  <c r="RWF58" i="20"/>
  <c r="RWG58" i="20"/>
  <c r="RWH58" i="20"/>
  <c r="RWI58" i="20"/>
  <c r="RWJ58" i="20"/>
  <c r="RWK58" i="20"/>
  <c r="RWL58" i="20"/>
  <c r="RWM58" i="20"/>
  <c r="RWN58" i="20"/>
  <c r="RWO58" i="20"/>
  <c r="RWP58" i="20"/>
  <c r="RWQ58" i="20"/>
  <c r="RWR58" i="20"/>
  <c r="RWS58" i="20"/>
  <c r="RWT58" i="20"/>
  <c r="RWU58" i="20"/>
  <c r="RWV58" i="20"/>
  <c r="RWW58" i="20"/>
  <c r="RWX58" i="20"/>
  <c r="RWY58" i="20"/>
  <c r="RWZ58" i="20"/>
  <c r="RXA58" i="20"/>
  <c r="RXB58" i="20"/>
  <c r="RXC58" i="20"/>
  <c r="RXD58" i="20"/>
  <c r="RXE58" i="20"/>
  <c r="RXF58" i="20"/>
  <c r="RXG58" i="20"/>
  <c r="RXH58" i="20"/>
  <c r="RXI58" i="20"/>
  <c r="RXJ58" i="20"/>
  <c r="RXK58" i="20"/>
  <c r="RXL58" i="20"/>
  <c r="RXM58" i="20"/>
  <c r="RXN58" i="20"/>
  <c r="RXO58" i="20"/>
  <c r="RXP58" i="20"/>
  <c r="RXQ58" i="20"/>
  <c r="RXR58" i="20"/>
  <c r="RXS58" i="20"/>
  <c r="RXT58" i="20"/>
  <c r="RXU58" i="20"/>
  <c r="RXV58" i="20"/>
  <c r="RXW58" i="20"/>
  <c r="RXX58" i="20"/>
  <c r="RXY58" i="20"/>
  <c r="RXZ58" i="20"/>
  <c r="RYA58" i="20"/>
  <c r="RYB58" i="20"/>
  <c r="RYC58" i="20"/>
  <c r="RYD58" i="20"/>
  <c r="RYE58" i="20"/>
  <c r="RYF58" i="20"/>
  <c r="RYG58" i="20"/>
  <c r="RYH58" i="20"/>
  <c r="RYI58" i="20"/>
  <c r="RYJ58" i="20"/>
  <c r="RYK58" i="20"/>
  <c r="RYL58" i="20"/>
  <c r="RYM58" i="20"/>
  <c r="RYN58" i="20"/>
  <c r="RYO58" i="20"/>
  <c r="RYP58" i="20"/>
  <c r="RYQ58" i="20"/>
  <c r="RYR58" i="20"/>
  <c r="RYS58" i="20"/>
  <c r="RYT58" i="20"/>
  <c r="RYU58" i="20"/>
  <c r="RYV58" i="20"/>
  <c r="RYW58" i="20"/>
  <c r="RYX58" i="20"/>
  <c r="RYY58" i="20"/>
  <c r="RYZ58" i="20"/>
  <c r="RZA58" i="20"/>
  <c r="RZB58" i="20"/>
  <c r="RZC58" i="20"/>
  <c r="RZD58" i="20"/>
  <c r="RZE58" i="20"/>
  <c r="RZF58" i="20"/>
  <c r="RZG58" i="20"/>
  <c r="RZH58" i="20"/>
  <c r="RZI58" i="20"/>
  <c r="RZJ58" i="20"/>
  <c r="RZK58" i="20"/>
  <c r="RZL58" i="20"/>
  <c r="RZM58" i="20"/>
  <c r="RZN58" i="20"/>
  <c r="RZO58" i="20"/>
  <c r="RZP58" i="20"/>
  <c r="RZQ58" i="20"/>
  <c r="RZR58" i="20"/>
  <c r="RZS58" i="20"/>
  <c r="RZT58" i="20"/>
  <c r="RZU58" i="20"/>
  <c r="RZV58" i="20"/>
  <c r="RZW58" i="20"/>
  <c r="RZX58" i="20"/>
  <c r="RZY58" i="20"/>
  <c r="RZZ58" i="20"/>
  <c r="SAA58" i="20"/>
  <c r="SAB58" i="20"/>
  <c r="SAC58" i="20"/>
  <c r="SAD58" i="20"/>
  <c r="SAE58" i="20"/>
  <c r="SAF58" i="20"/>
  <c r="SAG58" i="20"/>
  <c r="SAH58" i="20"/>
  <c r="SAI58" i="20"/>
  <c r="SAJ58" i="20"/>
  <c r="SAK58" i="20"/>
  <c r="SAL58" i="20"/>
  <c r="SAM58" i="20"/>
  <c r="SAN58" i="20"/>
  <c r="SAO58" i="20"/>
  <c r="SAP58" i="20"/>
  <c r="SAQ58" i="20"/>
  <c r="SAR58" i="20"/>
  <c r="SAS58" i="20"/>
  <c r="SAT58" i="20"/>
  <c r="SAU58" i="20"/>
  <c r="SAV58" i="20"/>
  <c r="SAW58" i="20"/>
  <c r="SAX58" i="20"/>
  <c r="SAY58" i="20"/>
  <c r="SAZ58" i="20"/>
  <c r="SBA58" i="20"/>
  <c r="SBB58" i="20"/>
  <c r="SBC58" i="20"/>
  <c r="SBD58" i="20"/>
  <c r="SBE58" i="20"/>
  <c r="SBF58" i="20"/>
  <c r="SBG58" i="20"/>
  <c r="SBH58" i="20"/>
  <c r="SBI58" i="20"/>
  <c r="SBJ58" i="20"/>
  <c r="SBK58" i="20"/>
  <c r="SBL58" i="20"/>
  <c r="SBM58" i="20"/>
  <c r="SBN58" i="20"/>
  <c r="SBO58" i="20"/>
  <c r="SBP58" i="20"/>
  <c r="SBQ58" i="20"/>
  <c r="SBR58" i="20"/>
  <c r="SBS58" i="20"/>
  <c r="SBT58" i="20"/>
  <c r="SBU58" i="20"/>
  <c r="SBV58" i="20"/>
  <c r="SBW58" i="20"/>
  <c r="SBX58" i="20"/>
  <c r="SBY58" i="20"/>
  <c r="SBZ58" i="20"/>
  <c r="SCA58" i="20"/>
  <c r="SCB58" i="20"/>
  <c r="SCC58" i="20"/>
  <c r="SCD58" i="20"/>
  <c r="SCE58" i="20"/>
  <c r="SCF58" i="20"/>
  <c r="SCG58" i="20"/>
  <c r="SCH58" i="20"/>
  <c r="SCI58" i="20"/>
  <c r="SCJ58" i="20"/>
  <c r="SCK58" i="20"/>
  <c r="SCL58" i="20"/>
  <c r="SCM58" i="20"/>
  <c r="SCN58" i="20"/>
  <c r="SCO58" i="20"/>
  <c r="SCP58" i="20"/>
  <c r="SCQ58" i="20"/>
  <c r="SCR58" i="20"/>
  <c r="SCS58" i="20"/>
  <c r="SCT58" i="20"/>
  <c r="SCU58" i="20"/>
  <c r="SCV58" i="20"/>
  <c r="SCW58" i="20"/>
  <c r="SCX58" i="20"/>
  <c r="SCY58" i="20"/>
  <c r="SCZ58" i="20"/>
  <c r="SDA58" i="20"/>
  <c r="SDB58" i="20"/>
  <c r="SDC58" i="20"/>
  <c r="SDD58" i="20"/>
  <c r="SDE58" i="20"/>
  <c r="SDF58" i="20"/>
  <c r="SDG58" i="20"/>
  <c r="SDH58" i="20"/>
  <c r="SDI58" i="20"/>
  <c r="SDJ58" i="20"/>
  <c r="SDK58" i="20"/>
  <c r="SDL58" i="20"/>
  <c r="SDM58" i="20"/>
  <c r="SDN58" i="20"/>
  <c r="SDO58" i="20"/>
  <c r="SDP58" i="20"/>
  <c r="SDQ58" i="20"/>
  <c r="SDR58" i="20"/>
  <c r="SDS58" i="20"/>
  <c r="SDT58" i="20"/>
  <c r="SDU58" i="20"/>
  <c r="SDV58" i="20"/>
  <c r="SDW58" i="20"/>
  <c r="SDX58" i="20"/>
  <c r="SDY58" i="20"/>
  <c r="SDZ58" i="20"/>
  <c r="SEA58" i="20"/>
  <c r="SEB58" i="20"/>
  <c r="SEC58" i="20"/>
  <c r="SED58" i="20"/>
  <c r="SEE58" i="20"/>
  <c r="SEF58" i="20"/>
  <c r="SEG58" i="20"/>
  <c r="SEH58" i="20"/>
  <c r="SEI58" i="20"/>
  <c r="SEJ58" i="20"/>
  <c r="SEK58" i="20"/>
  <c r="SEL58" i="20"/>
  <c r="SEM58" i="20"/>
  <c r="SEN58" i="20"/>
  <c r="SEO58" i="20"/>
  <c r="SEP58" i="20"/>
  <c r="SEQ58" i="20"/>
  <c r="SER58" i="20"/>
  <c r="SES58" i="20"/>
  <c r="SET58" i="20"/>
  <c r="SEU58" i="20"/>
  <c r="SEV58" i="20"/>
  <c r="SEW58" i="20"/>
  <c r="SEX58" i="20"/>
  <c r="SEY58" i="20"/>
  <c r="SEZ58" i="20"/>
  <c r="SFA58" i="20"/>
  <c r="SFB58" i="20"/>
  <c r="SFC58" i="20"/>
  <c r="SFD58" i="20"/>
  <c r="SFE58" i="20"/>
  <c r="SFF58" i="20"/>
  <c r="SFG58" i="20"/>
  <c r="SFH58" i="20"/>
  <c r="SFI58" i="20"/>
  <c r="SFJ58" i="20"/>
  <c r="SFK58" i="20"/>
  <c r="SFL58" i="20"/>
  <c r="SFM58" i="20"/>
  <c r="SFN58" i="20"/>
  <c r="SFO58" i="20"/>
  <c r="SFP58" i="20"/>
  <c r="SFQ58" i="20"/>
  <c r="SFR58" i="20"/>
  <c r="SFS58" i="20"/>
  <c r="SFT58" i="20"/>
  <c r="SFU58" i="20"/>
  <c r="SFV58" i="20"/>
  <c r="SFW58" i="20"/>
  <c r="SFX58" i="20"/>
  <c r="SFY58" i="20"/>
  <c r="SFZ58" i="20"/>
  <c r="SGA58" i="20"/>
  <c r="SGB58" i="20"/>
  <c r="SGC58" i="20"/>
  <c r="SGD58" i="20"/>
  <c r="SGE58" i="20"/>
  <c r="SGF58" i="20"/>
  <c r="SGG58" i="20"/>
  <c r="SGH58" i="20"/>
  <c r="SGI58" i="20"/>
  <c r="SGJ58" i="20"/>
  <c r="SGK58" i="20"/>
  <c r="SGL58" i="20"/>
  <c r="SGM58" i="20"/>
  <c r="SGN58" i="20"/>
  <c r="SGO58" i="20"/>
  <c r="SGP58" i="20"/>
  <c r="SGQ58" i="20"/>
  <c r="SGR58" i="20"/>
  <c r="SGS58" i="20"/>
  <c r="SGT58" i="20"/>
  <c r="SGU58" i="20"/>
  <c r="SGV58" i="20"/>
  <c r="SGW58" i="20"/>
  <c r="SGX58" i="20"/>
  <c r="SGY58" i="20"/>
  <c r="SGZ58" i="20"/>
  <c r="SHA58" i="20"/>
  <c r="SHB58" i="20"/>
  <c r="SHC58" i="20"/>
  <c r="SHD58" i="20"/>
  <c r="SHE58" i="20"/>
  <c r="SHF58" i="20"/>
  <c r="SHG58" i="20"/>
  <c r="SHH58" i="20"/>
  <c r="SHI58" i="20"/>
  <c r="SHJ58" i="20"/>
  <c r="SHK58" i="20"/>
  <c r="SHL58" i="20"/>
  <c r="SHM58" i="20"/>
  <c r="SHN58" i="20"/>
  <c r="SHO58" i="20"/>
  <c r="SHP58" i="20"/>
  <c r="SHQ58" i="20"/>
  <c r="SHR58" i="20"/>
  <c r="SHS58" i="20"/>
  <c r="SHT58" i="20"/>
  <c r="SHU58" i="20"/>
  <c r="SHV58" i="20"/>
  <c r="SHW58" i="20"/>
  <c r="SHX58" i="20"/>
  <c r="SHY58" i="20"/>
  <c r="SHZ58" i="20"/>
  <c r="SIA58" i="20"/>
  <c r="SIB58" i="20"/>
  <c r="SIC58" i="20"/>
  <c r="SID58" i="20"/>
  <c r="SIE58" i="20"/>
  <c r="SIF58" i="20"/>
  <c r="SIG58" i="20"/>
  <c r="SIH58" i="20"/>
  <c r="SII58" i="20"/>
  <c r="SIJ58" i="20"/>
  <c r="SIK58" i="20"/>
  <c r="SIL58" i="20"/>
  <c r="SIM58" i="20"/>
  <c r="SIN58" i="20"/>
  <c r="SIO58" i="20"/>
  <c r="SIP58" i="20"/>
  <c r="SIQ58" i="20"/>
  <c r="SIR58" i="20"/>
  <c r="SIS58" i="20"/>
  <c r="SIT58" i="20"/>
  <c r="SIU58" i="20"/>
  <c r="SIV58" i="20"/>
  <c r="SIW58" i="20"/>
  <c r="SIX58" i="20"/>
  <c r="SIY58" i="20"/>
  <c r="SIZ58" i="20"/>
  <c r="SJA58" i="20"/>
  <c r="SJB58" i="20"/>
  <c r="SJC58" i="20"/>
  <c r="SJD58" i="20"/>
  <c r="SJE58" i="20"/>
  <c r="SJF58" i="20"/>
  <c r="SJG58" i="20"/>
  <c r="SJH58" i="20"/>
  <c r="SJI58" i="20"/>
  <c r="SJJ58" i="20"/>
  <c r="SJK58" i="20"/>
  <c r="SJL58" i="20"/>
  <c r="SJM58" i="20"/>
  <c r="SJN58" i="20"/>
  <c r="SJO58" i="20"/>
  <c r="SJP58" i="20"/>
  <c r="SJQ58" i="20"/>
  <c r="SJR58" i="20"/>
  <c r="SJS58" i="20"/>
  <c r="SJT58" i="20"/>
  <c r="SJU58" i="20"/>
  <c r="SJV58" i="20"/>
  <c r="SJW58" i="20"/>
  <c r="SJX58" i="20"/>
  <c r="SJY58" i="20"/>
  <c r="SJZ58" i="20"/>
  <c r="SKA58" i="20"/>
  <c r="SKB58" i="20"/>
  <c r="SKC58" i="20"/>
  <c r="SKD58" i="20"/>
  <c r="SKE58" i="20"/>
  <c r="SKF58" i="20"/>
  <c r="SKG58" i="20"/>
  <c r="SKH58" i="20"/>
  <c r="SKI58" i="20"/>
  <c r="SKJ58" i="20"/>
  <c r="SKK58" i="20"/>
  <c r="SKL58" i="20"/>
  <c r="SKM58" i="20"/>
  <c r="SKN58" i="20"/>
  <c r="SKO58" i="20"/>
  <c r="SKP58" i="20"/>
  <c r="SKQ58" i="20"/>
  <c r="SKR58" i="20"/>
  <c r="SKS58" i="20"/>
  <c r="SKT58" i="20"/>
  <c r="SKU58" i="20"/>
  <c r="SKV58" i="20"/>
  <c r="SKW58" i="20"/>
  <c r="SKX58" i="20"/>
  <c r="SKY58" i="20"/>
  <c r="SKZ58" i="20"/>
  <c r="SLA58" i="20"/>
  <c r="SLB58" i="20"/>
  <c r="SLC58" i="20"/>
  <c r="SLD58" i="20"/>
  <c r="SLE58" i="20"/>
  <c r="SLF58" i="20"/>
  <c r="SLG58" i="20"/>
  <c r="SLH58" i="20"/>
  <c r="SLI58" i="20"/>
  <c r="SLJ58" i="20"/>
  <c r="SLK58" i="20"/>
  <c r="SLL58" i="20"/>
  <c r="SLM58" i="20"/>
  <c r="SLN58" i="20"/>
  <c r="SLO58" i="20"/>
  <c r="SLP58" i="20"/>
  <c r="SLQ58" i="20"/>
  <c r="SLR58" i="20"/>
  <c r="SLS58" i="20"/>
  <c r="SLT58" i="20"/>
  <c r="SLU58" i="20"/>
  <c r="SLV58" i="20"/>
  <c r="SLW58" i="20"/>
  <c r="SLX58" i="20"/>
  <c r="SLY58" i="20"/>
  <c r="SLZ58" i="20"/>
  <c r="SMA58" i="20"/>
  <c r="SMB58" i="20"/>
  <c r="SMC58" i="20"/>
  <c r="SMD58" i="20"/>
  <c r="SME58" i="20"/>
  <c r="SMF58" i="20"/>
  <c r="SMG58" i="20"/>
  <c r="SMH58" i="20"/>
  <c r="SMI58" i="20"/>
  <c r="SMJ58" i="20"/>
  <c r="SMK58" i="20"/>
  <c r="SML58" i="20"/>
  <c r="SMM58" i="20"/>
  <c r="SMN58" i="20"/>
  <c r="SMO58" i="20"/>
  <c r="SMP58" i="20"/>
  <c r="SMQ58" i="20"/>
  <c r="SMR58" i="20"/>
  <c r="SMS58" i="20"/>
  <c r="SMT58" i="20"/>
  <c r="SMU58" i="20"/>
  <c r="SMV58" i="20"/>
  <c r="SMW58" i="20"/>
  <c r="SMX58" i="20"/>
  <c r="SMY58" i="20"/>
  <c r="SMZ58" i="20"/>
  <c r="SNA58" i="20"/>
  <c r="SNB58" i="20"/>
  <c r="SNC58" i="20"/>
  <c r="SND58" i="20"/>
  <c r="SNE58" i="20"/>
  <c r="SNF58" i="20"/>
  <c r="SNG58" i="20"/>
  <c r="SNH58" i="20"/>
  <c r="SNI58" i="20"/>
  <c r="SNJ58" i="20"/>
  <c r="SNK58" i="20"/>
  <c r="SNL58" i="20"/>
  <c r="SNM58" i="20"/>
  <c r="SNN58" i="20"/>
  <c r="SNO58" i="20"/>
  <c r="SNP58" i="20"/>
  <c r="SNQ58" i="20"/>
  <c r="SNR58" i="20"/>
  <c r="SNS58" i="20"/>
  <c r="SNT58" i="20"/>
  <c r="SNU58" i="20"/>
  <c r="SNV58" i="20"/>
  <c r="SNW58" i="20"/>
  <c r="SNX58" i="20"/>
  <c r="SNY58" i="20"/>
  <c r="SNZ58" i="20"/>
  <c r="SOA58" i="20"/>
  <c r="SOB58" i="20"/>
  <c r="SOC58" i="20"/>
  <c r="SOD58" i="20"/>
  <c r="SOE58" i="20"/>
  <c r="SOF58" i="20"/>
  <c r="SOG58" i="20"/>
  <c r="SOH58" i="20"/>
  <c r="SOI58" i="20"/>
  <c r="SOJ58" i="20"/>
  <c r="SOK58" i="20"/>
  <c r="SOL58" i="20"/>
  <c r="SOM58" i="20"/>
  <c r="SON58" i="20"/>
  <c r="SOO58" i="20"/>
  <c r="SOP58" i="20"/>
  <c r="SOQ58" i="20"/>
  <c r="SOR58" i="20"/>
  <c r="SOS58" i="20"/>
  <c r="SOT58" i="20"/>
  <c r="SOU58" i="20"/>
  <c r="SOV58" i="20"/>
  <c r="SOW58" i="20"/>
  <c r="SOX58" i="20"/>
  <c r="SOY58" i="20"/>
  <c r="SOZ58" i="20"/>
  <c r="SPA58" i="20"/>
  <c r="SPB58" i="20"/>
  <c r="SPC58" i="20"/>
  <c r="SPD58" i="20"/>
  <c r="SPE58" i="20"/>
  <c r="SPF58" i="20"/>
  <c r="SPG58" i="20"/>
  <c r="SPH58" i="20"/>
  <c r="SPI58" i="20"/>
  <c r="SPJ58" i="20"/>
  <c r="SPK58" i="20"/>
  <c r="SPL58" i="20"/>
  <c r="SPM58" i="20"/>
  <c r="SPN58" i="20"/>
  <c r="SPO58" i="20"/>
  <c r="SPP58" i="20"/>
  <c r="SPQ58" i="20"/>
  <c r="SPR58" i="20"/>
  <c r="SPS58" i="20"/>
  <c r="SPT58" i="20"/>
  <c r="SPU58" i="20"/>
  <c r="SPV58" i="20"/>
  <c r="SPW58" i="20"/>
  <c r="SPX58" i="20"/>
  <c r="SPY58" i="20"/>
  <c r="SPZ58" i="20"/>
  <c r="SQA58" i="20"/>
  <c r="SQB58" i="20"/>
  <c r="SQC58" i="20"/>
  <c r="SQD58" i="20"/>
  <c r="SQE58" i="20"/>
  <c r="SQF58" i="20"/>
  <c r="SQG58" i="20"/>
  <c r="SQH58" i="20"/>
  <c r="SQI58" i="20"/>
  <c r="SQJ58" i="20"/>
  <c r="SQK58" i="20"/>
  <c r="SQL58" i="20"/>
  <c r="SQM58" i="20"/>
  <c r="SQN58" i="20"/>
  <c r="SQO58" i="20"/>
  <c r="SQP58" i="20"/>
  <c r="SQQ58" i="20"/>
  <c r="SQR58" i="20"/>
  <c r="SQS58" i="20"/>
  <c r="SQT58" i="20"/>
  <c r="SQU58" i="20"/>
  <c r="SQV58" i="20"/>
  <c r="SQW58" i="20"/>
  <c r="SQX58" i="20"/>
  <c r="SQY58" i="20"/>
  <c r="SQZ58" i="20"/>
  <c r="SRA58" i="20"/>
  <c r="SRB58" i="20"/>
  <c r="SRC58" i="20"/>
  <c r="SRD58" i="20"/>
  <c r="SRE58" i="20"/>
  <c r="SRF58" i="20"/>
  <c r="SRG58" i="20"/>
  <c r="SRH58" i="20"/>
  <c r="SRI58" i="20"/>
  <c r="SRJ58" i="20"/>
  <c r="SRK58" i="20"/>
  <c r="SRL58" i="20"/>
  <c r="SRM58" i="20"/>
  <c r="SRN58" i="20"/>
  <c r="SRO58" i="20"/>
  <c r="SRP58" i="20"/>
  <c r="SRQ58" i="20"/>
  <c r="SRR58" i="20"/>
  <c r="SRS58" i="20"/>
  <c r="SRT58" i="20"/>
  <c r="SRU58" i="20"/>
  <c r="SRV58" i="20"/>
  <c r="SRW58" i="20"/>
  <c r="SRX58" i="20"/>
  <c r="SRY58" i="20"/>
  <c r="SRZ58" i="20"/>
  <c r="SSA58" i="20"/>
  <c r="SSB58" i="20"/>
  <c r="SSC58" i="20"/>
  <c r="SSD58" i="20"/>
  <c r="SSE58" i="20"/>
  <c r="SSF58" i="20"/>
  <c r="SSG58" i="20"/>
  <c r="SSH58" i="20"/>
  <c r="SSI58" i="20"/>
  <c r="SSJ58" i="20"/>
  <c r="SSK58" i="20"/>
  <c r="SSL58" i="20"/>
  <c r="SSM58" i="20"/>
  <c r="SSN58" i="20"/>
  <c r="SSO58" i="20"/>
  <c r="SSP58" i="20"/>
  <c r="SSQ58" i="20"/>
  <c r="SSR58" i="20"/>
  <c r="SSS58" i="20"/>
  <c r="SST58" i="20"/>
  <c r="SSU58" i="20"/>
  <c r="SSV58" i="20"/>
  <c r="SSW58" i="20"/>
  <c r="SSX58" i="20"/>
  <c r="SSY58" i="20"/>
  <c r="SSZ58" i="20"/>
  <c r="STA58" i="20"/>
  <c r="STB58" i="20"/>
  <c r="STC58" i="20"/>
  <c r="STD58" i="20"/>
  <c r="STE58" i="20"/>
  <c r="STF58" i="20"/>
  <c r="STG58" i="20"/>
  <c r="STH58" i="20"/>
  <c r="STI58" i="20"/>
  <c r="STJ58" i="20"/>
  <c r="STK58" i="20"/>
  <c r="STL58" i="20"/>
  <c r="STM58" i="20"/>
  <c r="STN58" i="20"/>
  <c r="STO58" i="20"/>
  <c r="STP58" i="20"/>
  <c r="STQ58" i="20"/>
  <c r="STR58" i="20"/>
  <c r="STS58" i="20"/>
  <c r="STT58" i="20"/>
  <c r="STU58" i="20"/>
  <c r="STV58" i="20"/>
  <c r="STW58" i="20"/>
  <c r="STX58" i="20"/>
  <c r="STY58" i="20"/>
  <c r="STZ58" i="20"/>
  <c r="SUA58" i="20"/>
  <c r="SUB58" i="20"/>
  <c r="SUC58" i="20"/>
  <c r="SUD58" i="20"/>
  <c r="SUE58" i="20"/>
  <c r="SUF58" i="20"/>
  <c r="SUG58" i="20"/>
  <c r="SUH58" i="20"/>
  <c r="SUI58" i="20"/>
  <c r="SUJ58" i="20"/>
  <c r="SUK58" i="20"/>
  <c r="SUL58" i="20"/>
  <c r="SUM58" i="20"/>
  <c r="SUN58" i="20"/>
  <c r="SUO58" i="20"/>
  <c r="SUP58" i="20"/>
  <c r="SUQ58" i="20"/>
  <c r="SUR58" i="20"/>
  <c r="SUS58" i="20"/>
  <c r="SUT58" i="20"/>
  <c r="SUU58" i="20"/>
  <c r="SUV58" i="20"/>
  <c r="SUW58" i="20"/>
  <c r="SUX58" i="20"/>
  <c r="SUY58" i="20"/>
  <c r="SUZ58" i="20"/>
  <c r="SVA58" i="20"/>
  <c r="SVB58" i="20"/>
  <c r="SVC58" i="20"/>
  <c r="SVD58" i="20"/>
  <c r="SVE58" i="20"/>
  <c r="SVF58" i="20"/>
  <c r="SVG58" i="20"/>
  <c r="SVH58" i="20"/>
  <c r="SVI58" i="20"/>
  <c r="SVJ58" i="20"/>
  <c r="SVK58" i="20"/>
  <c r="SVL58" i="20"/>
  <c r="SVM58" i="20"/>
  <c r="SVN58" i="20"/>
  <c r="SVO58" i="20"/>
  <c r="SVP58" i="20"/>
  <c r="SVQ58" i="20"/>
  <c r="SVR58" i="20"/>
  <c r="SVS58" i="20"/>
  <c r="SVT58" i="20"/>
  <c r="SVU58" i="20"/>
  <c r="SVV58" i="20"/>
  <c r="SVW58" i="20"/>
  <c r="SVX58" i="20"/>
  <c r="SVY58" i="20"/>
  <c r="SVZ58" i="20"/>
  <c r="SWA58" i="20"/>
  <c r="SWB58" i="20"/>
  <c r="SWC58" i="20"/>
  <c r="SWD58" i="20"/>
  <c r="SWE58" i="20"/>
  <c r="SWF58" i="20"/>
  <c r="SWG58" i="20"/>
  <c r="SWH58" i="20"/>
  <c r="SWI58" i="20"/>
  <c r="SWJ58" i="20"/>
  <c r="SWK58" i="20"/>
  <c r="SWL58" i="20"/>
  <c r="SWM58" i="20"/>
  <c r="SWN58" i="20"/>
  <c r="SWO58" i="20"/>
  <c r="SWP58" i="20"/>
  <c r="SWQ58" i="20"/>
  <c r="SWR58" i="20"/>
  <c r="SWS58" i="20"/>
  <c r="SWT58" i="20"/>
  <c r="SWU58" i="20"/>
  <c r="SWV58" i="20"/>
  <c r="SWW58" i="20"/>
  <c r="SWX58" i="20"/>
  <c r="SWY58" i="20"/>
  <c r="SWZ58" i="20"/>
  <c r="SXA58" i="20"/>
  <c r="SXB58" i="20"/>
  <c r="SXC58" i="20"/>
  <c r="SXD58" i="20"/>
  <c r="SXE58" i="20"/>
  <c r="SXF58" i="20"/>
  <c r="SXG58" i="20"/>
  <c r="SXH58" i="20"/>
  <c r="SXI58" i="20"/>
  <c r="SXJ58" i="20"/>
  <c r="SXK58" i="20"/>
  <c r="SXL58" i="20"/>
  <c r="SXM58" i="20"/>
  <c r="SXN58" i="20"/>
  <c r="SXO58" i="20"/>
  <c r="SXP58" i="20"/>
  <c r="SXQ58" i="20"/>
  <c r="SXR58" i="20"/>
  <c r="SXS58" i="20"/>
  <c r="SXT58" i="20"/>
  <c r="SXU58" i="20"/>
  <c r="SXV58" i="20"/>
  <c r="SXW58" i="20"/>
  <c r="SXX58" i="20"/>
  <c r="SXY58" i="20"/>
  <c r="SXZ58" i="20"/>
  <c r="SYA58" i="20"/>
  <c r="SYB58" i="20"/>
  <c r="SYC58" i="20"/>
  <c r="SYD58" i="20"/>
  <c r="SYE58" i="20"/>
  <c r="SYF58" i="20"/>
  <c r="SYG58" i="20"/>
  <c r="SYH58" i="20"/>
  <c r="SYI58" i="20"/>
  <c r="SYJ58" i="20"/>
  <c r="SYK58" i="20"/>
  <c r="SYL58" i="20"/>
  <c r="SYM58" i="20"/>
  <c r="SYN58" i="20"/>
  <c r="SYO58" i="20"/>
  <c r="SYP58" i="20"/>
  <c r="SYQ58" i="20"/>
  <c r="SYR58" i="20"/>
  <c r="SYS58" i="20"/>
  <c r="SYT58" i="20"/>
  <c r="SYU58" i="20"/>
  <c r="SYV58" i="20"/>
  <c r="SYW58" i="20"/>
  <c r="SYX58" i="20"/>
  <c r="SYY58" i="20"/>
  <c r="SYZ58" i="20"/>
  <c r="SZA58" i="20"/>
  <c r="SZB58" i="20"/>
  <c r="SZC58" i="20"/>
  <c r="SZD58" i="20"/>
  <c r="SZE58" i="20"/>
  <c r="SZF58" i="20"/>
  <c r="SZG58" i="20"/>
  <c r="SZH58" i="20"/>
  <c r="SZI58" i="20"/>
  <c r="SZJ58" i="20"/>
  <c r="SZK58" i="20"/>
  <c r="SZL58" i="20"/>
  <c r="SZM58" i="20"/>
  <c r="SZN58" i="20"/>
  <c r="SZO58" i="20"/>
  <c r="SZP58" i="20"/>
  <c r="SZQ58" i="20"/>
  <c r="SZR58" i="20"/>
  <c r="SZS58" i="20"/>
  <c r="SZT58" i="20"/>
  <c r="SZU58" i="20"/>
  <c r="SZV58" i="20"/>
  <c r="SZW58" i="20"/>
  <c r="SZX58" i="20"/>
  <c r="SZY58" i="20"/>
  <c r="SZZ58" i="20"/>
  <c r="TAA58" i="20"/>
  <c r="TAB58" i="20"/>
  <c r="TAC58" i="20"/>
  <c r="TAD58" i="20"/>
  <c r="TAE58" i="20"/>
  <c r="TAF58" i="20"/>
  <c r="TAG58" i="20"/>
  <c r="TAH58" i="20"/>
  <c r="TAI58" i="20"/>
  <c r="TAJ58" i="20"/>
  <c r="TAK58" i="20"/>
  <c r="TAL58" i="20"/>
  <c r="TAM58" i="20"/>
  <c r="TAN58" i="20"/>
  <c r="TAO58" i="20"/>
  <c r="TAP58" i="20"/>
  <c r="TAQ58" i="20"/>
  <c r="TAR58" i="20"/>
  <c r="TAS58" i="20"/>
  <c r="TAT58" i="20"/>
  <c r="TAU58" i="20"/>
  <c r="TAV58" i="20"/>
  <c r="TAW58" i="20"/>
  <c r="TAX58" i="20"/>
  <c r="TAY58" i="20"/>
  <c r="TAZ58" i="20"/>
  <c r="TBA58" i="20"/>
  <c r="TBB58" i="20"/>
  <c r="TBC58" i="20"/>
  <c r="TBD58" i="20"/>
  <c r="TBE58" i="20"/>
  <c r="TBF58" i="20"/>
  <c r="TBG58" i="20"/>
  <c r="TBH58" i="20"/>
  <c r="TBI58" i="20"/>
  <c r="TBJ58" i="20"/>
  <c r="TBK58" i="20"/>
  <c r="TBL58" i="20"/>
  <c r="TBM58" i="20"/>
  <c r="TBN58" i="20"/>
  <c r="TBO58" i="20"/>
  <c r="TBP58" i="20"/>
  <c r="TBQ58" i="20"/>
  <c r="TBR58" i="20"/>
  <c r="TBS58" i="20"/>
  <c r="TBT58" i="20"/>
  <c r="TBU58" i="20"/>
  <c r="TBV58" i="20"/>
  <c r="TBW58" i="20"/>
  <c r="TBX58" i="20"/>
  <c r="TBY58" i="20"/>
  <c r="TBZ58" i="20"/>
  <c r="TCA58" i="20"/>
  <c r="TCB58" i="20"/>
  <c r="TCC58" i="20"/>
  <c r="TCD58" i="20"/>
  <c r="TCE58" i="20"/>
  <c r="TCF58" i="20"/>
  <c r="TCG58" i="20"/>
  <c r="TCH58" i="20"/>
  <c r="TCI58" i="20"/>
  <c r="TCJ58" i="20"/>
  <c r="TCK58" i="20"/>
  <c r="TCL58" i="20"/>
  <c r="TCM58" i="20"/>
  <c r="TCN58" i="20"/>
  <c r="TCO58" i="20"/>
  <c r="TCP58" i="20"/>
  <c r="TCQ58" i="20"/>
  <c r="TCR58" i="20"/>
  <c r="TCS58" i="20"/>
  <c r="TCT58" i="20"/>
  <c r="TCU58" i="20"/>
  <c r="TCV58" i="20"/>
  <c r="TCW58" i="20"/>
  <c r="TCX58" i="20"/>
  <c r="TCY58" i="20"/>
  <c r="TCZ58" i="20"/>
  <c r="TDA58" i="20"/>
  <c r="TDB58" i="20"/>
  <c r="TDC58" i="20"/>
  <c r="TDD58" i="20"/>
  <c r="TDE58" i="20"/>
  <c r="TDF58" i="20"/>
  <c r="TDG58" i="20"/>
  <c r="TDH58" i="20"/>
  <c r="TDI58" i="20"/>
  <c r="TDJ58" i="20"/>
  <c r="TDK58" i="20"/>
  <c r="TDL58" i="20"/>
  <c r="TDM58" i="20"/>
  <c r="TDN58" i="20"/>
  <c r="TDO58" i="20"/>
  <c r="TDP58" i="20"/>
  <c r="TDQ58" i="20"/>
  <c r="TDR58" i="20"/>
  <c r="TDS58" i="20"/>
  <c r="TDT58" i="20"/>
  <c r="TDU58" i="20"/>
  <c r="TDV58" i="20"/>
  <c r="TDW58" i="20"/>
  <c r="TDX58" i="20"/>
  <c r="TDY58" i="20"/>
  <c r="TDZ58" i="20"/>
  <c r="TEA58" i="20"/>
  <c r="TEB58" i="20"/>
  <c r="TEC58" i="20"/>
  <c r="TED58" i="20"/>
  <c r="TEE58" i="20"/>
  <c r="TEF58" i="20"/>
  <c r="TEG58" i="20"/>
  <c r="TEH58" i="20"/>
  <c r="TEI58" i="20"/>
  <c r="TEJ58" i="20"/>
  <c r="TEK58" i="20"/>
  <c r="TEL58" i="20"/>
  <c r="TEM58" i="20"/>
  <c r="TEN58" i="20"/>
  <c r="TEO58" i="20"/>
  <c r="TEP58" i="20"/>
  <c r="TEQ58" i="20"/>
  <c r="TER58" i="20"/>
  <c r="TES58" i="20"/>
  <c r="TET58" i="20"/>
  <c r="TEU58" i="20"/>
  <c r="TEV58" i="20"/>
  <c r="TEW58" i="20"/>
  <c r="TEX58" i="20"/>
  <c r="TEY58" i="20"/>
  <c r="TEZ58" i="20"/>
  <c r="TFA58" i="20"/>
  <c r="TFB58" i="20"/>
  <c r="TFC58" i="20"/>
  <c r="TFD58" i="20"/>
  <c r="TFE58" i="20"/>
  <c r="TFF58" i="20"/>
  <c r="TFG58" i="20"/>
  <c r="TFH58" i="20"/>
  <c r="TFI58" i="20"/>
  <c r="TFJ58" i="20"/>
  <c r="TFK58" i="20"/>
  <c r="TFL58" i="20"/>
  <c r="TFM58" i="20"/>
  <c r="TFN58" i="20"/>
  <c r="TFO58" i="20"/>
  <c r="TFP58" i="20"/>
  <c r="TFQ58" i="20"/>
  <c r="TFR58" i="20"/>
  <c r="TFS58" i="20"/>
  <c r="TFT58" i="20"/>
  <c r="TFU58" i="20"/>
  <c r="TFV58" i="20"/>
  <c r="TFW58" i="20"/>
  <c r="TFX58" i="20"/>
  <c r="TFY58" i="20"/>
  <c r="TFZ58" i="20"/>
  <c r="TGA58" i="20"/>
  <c r="TGB58" i="20"/>
  <c r="TGC58" i="20"/>
  <c r="TGD58" i="20"/>
  <c r="TGE58" i="20"/>
  <c r="TGF58" i="20"/>
  <c r="TGG58" i="20"/>
  <c r="TGH58" i="20"/>
  <c r="TGI58" i="20"/>
  <c r="TGJ58" i="20"/>
  <c r="TGK58" i="20"/>
  <c r="TGL58" i="20"/>
  <c r="TGM58" i="20"/>
  <c r="TGN58" i="20"/>
  <c r="TGO58" i="20"/>
  <c r="TGP58" i="20"/>
  <c r="TGQ58" i="20"/>
  <c r="TGR58" i="20"/>
  <c r="TGS58" i="20"/>
  <c r="TGT58" i="20"/>
  <c r="TGU58" i="20"/>
  <c r="TGV58" i="20"/>
  <c r="TGW58" i="20"/>
  <c r="TGX58" i="20"/>
  <c r="TGY58" i="20"/>
  <c r="TGZ58" i="20"/>
  <c r="THA58" i="20"/>
  <c r="THB58" i="20"/>
  <c r="THC58" i="20"/>
  <c r="THD58" i="20"/>
  <c r="THE58" i="20"/>
  <c r="THF58" i="20"/>
  <c r="THG58" i="20"/>
  <c r="THH58" i="20"/>
  <c r="THI58" i="20"/>
  <c r="THJ58" i="20"/>
  <c r="THK58" i="20"/>
  <c r="THL58" i="20"/>
  <c r="THM58" i="20"/>
  <c r="THN58" i="20"/>
  <c r="THO58" i="20"/>
  <c r="THP58" i="20"/>
  <c r="THQ58" i="20"/>
  <c r="THR58" i="20"/>
  <c r="THS58" i="20"/>
  <c r="THT58" i="20"/>
  <c r="THU58" i="20"/>
  <c r="THV58" i="20"/>
  <c r="THW58" i="20"/>
  <c r="THX58" i="20"/>
  <c r="THY58" i="20"/>
  <c r="THZ58" i="20"/>
  <c r="TIA58" i="20"/>
  <c r="TIB58" i="20"/>
  <c r="TIC58" i="20"/>
  <c r="TID58" i="20"/>
  <c r="TIE58" i="20"/>
  <c r="TIF58" i="20"/>
  <c r="TIG58" i="20"/>
  <c r="TIH58" i="20"/>
  <c r="TII58" i="20"/>
  <c r="TIJ58" i="20"/>
  <c r="TIK58" i="20"/>
  <c r="TIL58" i="20"/>
  <c r="TIM58" i="20"/>
  <c r="TIN58" i="20"/>
  <c r="TIO58" i="20"/>
  <c r="TIP58" i="20"/>
  <c r="TIQ58" i="20"/>
  <c r="TIR58" i="20"/>
  <c r="TIS58" i="20"/>
  <c r="TIT58" i="20"/>
  <c r="TIU58" i="20"/>
  <c r="TIV58" i="20"/>
  <c r="TIW58" i="20"/>
  <c r="TIX58" i="20"/>
  <c r="TIY58" i="20"/>
  <c r="TIZ58" i="20"/>
  <c r="TJA58" i="20"/>
  <c r="TJB58" i="20"/>
  <c r="TJC58" i="20"/>
  <c r="TJD58" i="20"/>
  <c r="TJE58" i="20"/>
  <c r="TJF58" i="20"/>
  <c r="TJG58" i="20"/>
  <c r="TJH58" i="20"/>
  <c r="TJI58" i="20"/>
  <c r="TJJ58" i="20"/>
  <c r="TJK58" i="20"/>
  <c r="TJL58" i="20"/>
  <c r="TJM58" i="20"/>
  <c r="TJN58" i="20"/>
  <c r="TJO58" i="20"/>
  <c r="TJP58" i="20"/>
  <c r="TJQ58" i="20"/>
  <c r="TJR58" i="20"/>
  <c r="TJS58" i="20"/>
  <c r="TJT58" i="20"/>
  <c r="TJU58" i="20"/>
  <c r="TJV58" i="20"/>
  <c r="TJW58" i="20"/>
  <c r="TJX58" i="20"/>
  <c r="TJY58" i="20"/>
  <c r="TJZ58" i="20"/>
  <c r="TKA58" i="20"/>
  <c r="TKB58" i="20"/>
  <c r="TKC58" i="20"/>
  <c r="TKD58" i="20"/>
  <c r="TKE58" i="20"/>
  <c r="TKF58" i="20"/>
  <c r="TKG58" i="20"/>
  <c r="TKH58" i="20"/>
  <c r="TKI58" i="20"/>
  <c r="TKJ58" i="20"/>
  <c r="TKK58" i="20"/>
  <c r="TKL58" i="20"/>
  <c r="TKM58" i="20"/>
  <c r="TKN58" i="20"/>
  <c r="TKO58" i="20"/>
  <c r="TKP58" i="20"/>
  <c r="TKQ58" i="20"/>
  <c r="TKR58" i="20"/>
  <c r="TKS58" i="20"/>
  <c r="TKT58" i="20"/>
  <c r="TKU58" i="20"/>
  <c r="TKV58" i="20"/>
  <c r="TKW58" i="20"/>
  <c r="TKX58" i="20"/>
  <c r="TKY58" i="20"/>
  <c r="TKZ58" i="20"/>
  <c r="TLA58" i="20"/>
  <c r="TLB58" i="20"/>
  <c r="TLC58" i="20"/>
  <c r="TLD58" i="20"/>
  <c r="TLE58" i="20"/>
  <c r="TLF58" i="20"/>
  <c r="TLG58" i="20"/>
  <c r="TLH58" i="20"/>
  <c r="TLI58" i="20"/>
  <c r="TLJ58" i="20"/>
  <c r="TLK58" i="20"/>
  <c r="TLL58" i="20"/>
  <c r="TLM58" i="20"/>
  <c r="TLN58" i="20"/>
  <c r="TLO58" i="20"/>
  <c r="TLP58" i="20"/>
  <c r="TLQ58" i="20"/>
  <c r="TLR58" i="20"/>
  <c r="TLS58" i="20"/>
  <c r="TLT58" i="20"/>
  <c r="TLU58" i="20"/>
  <c r="TLV58" i="20"/>
  <c r="TLW58" i="20"/>
  <c r="TLX58" i="20"/>
  <c r="TLY58" i="20"/>
  <c r="TLZ58" i="20"/>
  <c r="TMA58" i="20"/>
  <c r="TMB58" i="20"/>
  <c r="TMC58" i="20"/>
  <c r="TMD58" i="20"/>
  <c r="TME58" i="20"/>
  <c r="TMF58" i="20"/>
  <c r="TMG58" i="20"/>
  <c r="TMH58" i="20"/>
  <c r="TMI58" i="20"/>
  <c r="TMJ58" i="20"/>
  <c r="TMK58" i="20"/>
  <c r="TML58" i="20"/>
  <c r="TMM58" i="20"/>
  <c r="TMN58" i="20"/>
  <c r="TMO58" i="20"/>
  <c r="TMP58" i="20"/>
  <c r="TMQ58" i="20"/>
  <c r="TMR58" i="20"/>
  <c r="TMS58" i="20"/>
  <c r="TMT58" i="20"/>
  <c r="TMU58" i="20"/>
  <c r="TMV58" i="20"/>
  <c r="TMW58" i="20"/>
  <c r="TMX58" i="20"/>
  <c r="TMY58" i="20"/>
  <c r="TMZ58" i="20"/>
  <c r="TNA58" i="20"/>
  <c r="TNB58" i="20"/>
  <c r="TNC58" i="20"/>
  <c r="TND58" i="20"/>
  <c r="TNE58" i="20"/>
  <c r="TNF58" i="20"/>
  <c r="TNG58" i="20"/>
  <c r="TNH58" i="20"/>
  <c r="TNI58" i="20"/>
  <c r="TNJ58" i="20"/>
  <c r="TNK58" i="20"/>
  <c r="TNL58" i="20"/>
  <c r="TNM58" i="20"/>
  <c r="TNN58" i="20"/>
  <c r="TNO58" i="20"/>
  <c r="TNP58" i="20"/>
  <c r="TNQ58" i="20"/>
  <c r="TNR58" i="20"/>
  <c r="TNS58" i="20"/>
  <c r="TNT58" i="20"/>
  <c r="TNU58" i="20"/>
  <c r="TNV58" i="20"/>
  <c r="TNW58" i="20"/>
  <c r="TNX58" i="20"/>
  <c r="TNY58" i="20"/>
  <c r="TNZ58" i="20"/>
  <c r="TOA58" i="20"/>
  <c r="TOB58" i="20"/>
  <c r="TOC58" i="20"/>
  <c r="TOD58" i="20"/>
  <c r="TOE58" i="20"/>
  <c r="TOF58" i="20"/>
  <c r="TOG58" i="20"/>
  <c r="TOH58" i="20"/>
  <c r="TOI58" i="20"/>
  <c r="TOJ58" i="20"/>
  <c r="TOK58" i="20"/>
  <c r="TOL58" i="20"/>
  <c r="TOM58" i="20"/>
  <c r="TON58" i="20"/>
  <c r="TOO58" i="20"/>
  <c r="TOP58" i="20"/>
  <c r="TOQ58" i="20"/>
  <c r="TOR58" i="20"/>
  <c r="TOS58" i="20"/>
  <c r="TOT58" i="20"/>
  <c r="TOU58" i="20"/>
  <c r="TOV58" i="20"/>
  <c r="TOW58" i="20"/>
  <c r="TOX58" i="20"/>
  <c r="TOY58" i="20"/>
  <c r="TOZ58" i="20"/>
  <c r="TPA58" i="20"/>
  <c r="TPB58" i="20"/>
  <c r="TPC58" i="20"/>
  <c r="TPD58" i="20"/>
  <c r="TPE58" i="20"/>
  <c r="TPF58" i="20"/>
  <c r="TPG58" i="20"/>
  <c r="TPH58" i="20"/>
  <c r="TPI58" i="20"/>
  <c r="TPJ58" i="20"/>
  <c r="TPK58" i="20"/>
  <c r="TPL58" i="20"/>
  <c r="TPM58" i="20"/>
  <c r="TPN58" i="20"/>
  <c r="TPO58" i="20"/>
  <c r="TPP58" i="20"/>
  <c r="TPQ58" i="20"/>
  <c r="TPR58" i="20"/>
  <c r="TPS58" i="20"/>
  <c r="TPT58" i="20"/>
  <c r="TPU58" i="20"/>
  <c r="TPV58" i="20"/>
  <c r="TPW58" i="20"/>
  <c r="TPX58" i="20"/>
  <c r="TPY58" i="20"/>
  <c r="TPZ58" i="20"/>
  <c r="TQA58" i="20"/>
  <c r="TQB58" i="20"/>
  <c r="TQC58" i="20"/>
  <c r="TQD58" i="20"/>
  <c r="TQE58" i="20"/>
  <c r="TQF58" i="20"/>
  <c r="TQG58" i="20"/>
  <c r="TQH58" i="20"/>
  <c r="TQI58" i="20"/>
  <c r="TQJ58" i="20"/>
  <c r="TQK58" i="20"/>
  <c r="TQL58" i="20"/>
  <c r="TQM58" i="20"/>
  <c r="TQN58" i="20"/>
  <c r="TQO58" i="20"/>
  <c r="TQP58" i="20"/>
  <c r="TQQ58" i="20"/>
  <c r="TQR58" i="20"/>
  <c r="TQS58" i="20"/>
  <c r="TQT58" i="20"/>
  <c r="TQU58" i="20"/>
  <c r="TQV58" i="20"/>
  <c r="TQW58" i="20"/>
  <c r="TQX58" i="20"/>
  <c r="TQY58" i="20"/>
  <c r="TQZ58" i="20"/>
  <c r="TRA58" i="20"/>
  <c r="TRB58" i="20"/>
  <c r="TRC58" i="20"/>
  <c r="TRD58" i="20"/>
  <c r="TRE58" i="20"/>
  <c r="TRF58" i="20"/>
  <c r="TRG58" i="20"/>
  <c r="TRH58" i="20"/>
  <c r="TRI58" i="20"/>
  <c r="TRJ58" i="20"/>
  <c r="TRK58" i="20"/>
  <c r="TRL58" i="20"/>
  <c r="TRM58" i="20"/>
  <c r="TRN58" i="20"/>
  <c r="TRO58" i="20"/>
  <c r="TRP58" i="20"/>
  <c r="TRQ58" i="20"/>
  <c r="TRR58" i="20"/>
  <c r="TRS58" i="20"/>
  <c r="TRT58" i="20"/>
  <c r="TRU58" i="20"/>
  <c r="TRV58" i="20"/>
  <c r="TRW58" i="20"/>
  <c r="TRX58" i="20"/>
  <c r="TRY58" i="20"/>
  <c r="TRZ58" i="20"/>
  <c r="TSA58" i="20"/>
  <c r="TSB58" i="20"/>
  <c r="TSC58" i="20"/>
  <c r="TSD58" i="20"/>
  <c r="TSE58" i="20"/>
  <c r="TSF58" i="20"/>
  <c r="TSG58" i="20"/>
  <c r="TSH58" i="20"/>
  <c r="TSI58" i="20"/>
  <c r="TSJ58" i="20"/>
  <c r="TSK58" i="20"/>
  <c r="TSL58" i="20"/>
  <c r="TSM58" i="20"/>
  <c r="TSN58" i="20"/>
  <c r="TSO58" i="20"/>
  <c r="TSP58" i="20"/>
  <c r="TSQ58" i="20"/>
  <c r="TSR58" i="20"/>
  <c r="TSS58" i="20"/>
  <c r="TST58" i="20"/>
  <c r="TSU58" i="20"/>
  <c r="TSV58" i="20"/>
  <c r="TSW58" i="20"/>
  <c r="TSX58" i="20"/>
  <c r="TSY58" i="20"/>
  <c r="TSZ58" i="20"/>
  <c r="TTA58" i="20"/>
  <c r="TTB58" i="20"/>
  <c r="TTC58" i="20"/>
  <c r="TTD58" i="20"/>
  <c r="TTE58" i="20"/>
  <c r="TTF58" i="20"/>
  <c r="TTG58" i="20"/>
  <c r="TTH58" i="20"/>
  <c r="TTI58" i="20"/>
  <c r="TTJ58" i="20"/>
  <c r="TTK58" i="20"/>
  <c r="TTL58" i="20"/>
  <c r="TTM58" i="20"/>
  <c r="TTN58" i="20"/>
  <c r="TTO58" i="20"/>
  <c r="TTP58" i="20"/>
  <c r="TTQ58" i="20"/>
  <c r="TTR58" i="20"/>
  <c r="TTS58" i="20"/>
  <c r="TTT58" i="20"/>
  <c r="TTU58" i="20"/>
  <c r="TTV58" i="20"/>
  <c r="TTW58" i="20"/>
  <c r="TTX58" i="20"/>
  <c r="TTY58" i="20"/>
  <c r="TTZ58" i="20"/>
  <c r="TUA58" i="20"/>
  <c r="TUB58" i="20"/>
  <c r="TUC58" i="20"/>
  <c r="TUD58" i="20"/>
  <c r="TUE58" i="20"/>
  <c r="TUF58" i="20"/>
  <c r="TUG58" i="20"/>
  <c r="TUH58" i="20"/>
  <c r="TUI58" i="20"/>
  <c r="TUJ58" i="20"/>
  <c r="TUK58" i="20"/>
  <c r="TUL58" i="20"/>
  <c r="TUM58" i="20"/>
  <c r="TUN58" i="20"/>
  <c r="TUO58" i="20"/>
  <c r="TUP58" i="20"/>
  <c r="TUQ58" i="20"/>
  <c r="TUR58" i="20"/>
  <c r="TUS58" i="20"/>
  <c r="TUT58" i="20"/>
  <c r="TUU58" i="20"/>
  <c r="TUV58" i="20"/>
  <c r="TUW58" i="20"/>
  <c r="TUX58" i="20"/>
  <c r="TUY58" i="20"/>
  <c r="TUZ58" i="20"/>
  <c r="TVA58" i="20"/>
  <c r="TVB58" i="20"/>
  <c r="TVC58" i="20"/>
  <c r="TVD58" i="20"/>
  <c r="TVE58" i="20"/>
  <c r="TVF58" i="20"/>
  <c r="TVG58" i="20"/>
  <c r="TVH58" i="20"/>
  <c r="TVI58" i="20"/>
  <c r="TVJ58" i="20"/>
  <c r="TVK58" i="20"/>
  <c r="TVL58" i="20"/>
  <c r="TVM58" i="20"/>
  <c r="TVN58" i="20"/>
  <c r="TVO58" i="20"/>
  <c r="TVP58" i="20"/>
  <c r="TVQ58" i="20"/>
  <c r="TVR58" i="20"/>
  <c r="TVS58" i="20"/>
  <c r="TVT58" i="20"/>
  <c r="TVU58" i="20"/>
  <c r="TVV58" i="20"/>
  <c r="TVW58" i="20"/>
  <c r="TVX58" i="20"/>
  <c r="TVY58" i="20"/>
  <c r="TVZ58" i="20"/>
  <c r="TWA58" i="20"/>
  <c r="TWB58" i="20"/>
  <c r="TWC58" i="20"/>
  <c r="TWD58" i="20"/>
  <c r="TWE58" i="20"/>
  <c r="TWF58" i="20"/>
  <c r="TWG58" i="20"/>
  <c r="TWH58" i="20"/>
  <c r="TWI58" i="20"/>
  <c r="TWJ58" i="20"/>
  <c r="TWK58" i="20"/>
  <c r="TWL58" i="20"/>
  <c r="TWM58" i="20"/>
  <c r="TWN58" i="20"/>
  <c r="TWO58" i="20"/>
  <c r="TWP58" i="20"/>
  <c r="TWQ58" i="20"/>
  <c r="TWR58" i="20"/>
  <c r="TWS58" i="20"/>
  <c r="TWT58" i="20"/>
  <c r="TWU58" i="20"/>
  <c r="TWV58" i="20"/>
  <c r="TWW58" i="20"/>
  <c r="TWX58" i="20"/>
  <c r="TWY58" i="20"/>
  <c r="TWZ58" i="20"/>
  <c r="TXA58" i="20"/>
  <c r="TXB58" i="20"/>
  <c r="TXC58" i="20"/>
  <c r="TXD58" i="20"/>
  <c r="TXE58" i="20"/>
  <c r="TXF58" i="20"/>
  <c r="TXG58" i="20"/>
  <c r="TXH58" i="20"/>
  <c r="TXI58" i="20"/>
  <c r="TXJ58" i="20"/>
  <c r="TXK58" i="20"/>
  <c r="TXL58" i="20"/>
  <c r="TXM58" i="20"/>
  <c r="TXN58" i="20"/>
  <c r="TXO58" i="20"/>
  <c r="TXP58" i="20"/>
  <c r="TXQ58" i="20"/>
  <c r="TXR58" i="20"/>
  <c r="TXS58" i="20"/>
  <c r="TXT58" i="20"/>
  <c r="TXU58" i="20"/>
  <c r="TXV58" i="20"/>
  <c r="TXW58" i="20"/>
  <c r="TXX58" i="20"/>
  <c r="TXY58" i="20"/>
  <c r="TXZ58" i="20"/>
  <c r="TYA58" i="20"/>
  <c r="TYB58" i="20"/>
  <c r="TYC58" i="20"/>
  <c r="TYD58" i="20"/>
  <c r="TYE58" i="20"/>
  <c r="TYF58" i="20"/>
  <c r="TYG58" i="20"/>
  <c r="TYH58" i="20"/>
  <c r="TYI58" i="20"/>
  <c r="TYJ58" i="20"/>
  <c r="TYK58" i="20"/>
  <c r="TYL58" i="20"/>
  <c r="TYM58" i="20"/>
  <c r="TYN58" i="20"/>
  <c r="TYO58" i="20"/>
  <c r="TYP58" i="20"/>
  <c r="TYQ58" i="20"/>
  <c r="TYR58" i="20"/>
  <c r="TYS58" i="20"/>
  <c r="TYT58" i="20"/>
  <c r="TYU58" i="20"/>
  <c r="TYV58" i="20"/>
  <c r="TYW58" i="20"/>
  <c r="TYX58" i="20"/>
  <c r="TYY58" i="20"/>
  <c r="TYZ58" i="20"/>
  <c r="TZA58" i="20"/>
  <c r="TZB58" i="20"/>
  <c r="TZC58" i="20"/>
  <c r="TZD58" i="20"/>
  <c r="TZE58" i="20"/>
  <c r="TZF58" i="20"/>
  <c r="TZG58" i="20"/>
  <c r="TZH58" i="20"/>
  <c r="TZI58" i="20"/>
  <c r="TZJ58" i="20"/>
  <c r="TZK58" i="20"/>
  <c r="TZL58" i="20"/>
  <c r="TZM58" i="20"/>
  <c r="TZN58" i="20"/>
  <c r="TZO58" i="20"/>
  <c r="TZP58" i="20"/>
  <c r="TZQ58" i="20"/>
  <c r="TZR58" i="20"/>
  <c r="TZS58" i="20"/>
  <c r="TZT58" i="20"/>
  <c r="TZU58" i="20"/>
  <c r="TZV58" i="20"/>
  <c r="TZW58" i="20"/>
  <c r="TZX58" i="20"/>
  <c r="TZY58" i="20"/>
  <c r="TZZ58" i="20"/>
  <c r="UAA58" i="20"/>
  <c r="UAB58" i="20"/>
  <c r="UAC58" i="20"/>
  <c r="UAD58" i="20"/>
  <c r="UAE58" i="20"/>
  <c r="UAF58" i="20"/>
  <c r="UAG58" i="20"/>
  <c r="UAH58" i="20"/>
  <c r="UAI58" i="20"/>
  <c r="UAJ58" i="20"/>
  <c r="UAK58" i="20"/>
  <c r="UAL58" i="20"/>
  <c r="UAM58" i="20"/>
  <c r="UAN58" i="20"/>
  <c r="UAO58" i="20"/>
  <c r="UAP58" i="20"/>
  <c r="UAQ58" i="20"/>
  <c r="UAR58" i="20"/>
  <c r="UAS58" i="20"/>
  <c r="UAT58" i="20"/>
  <c r="UAU58" i="20"/>
  <c r="UAV58" i="20"/>
  <c r="UAW58" i="20"/>
  <c r="UAX58" i="20"/>
  <c r="UAY58" i="20"/>
  <c r="UAZ58" i="20"/>
  <c r="UBA58" i="20"/>
  <c r="UBB58" i="20"/>
  <c r="UBC58" i="20"/>
  <c r="UBD58" i="20"/>
  <c r="UBE58" i="20"/>
  <c r="UBF58" i="20"/>
  <c r="UBG58" i="20"/>
  <c r="UBH58" i="20"/>
  <c r="UBI58" i="20"/>
  <c r="UBJ58" i="20"/>
  <c r="UBK58" i="20"/>
  <c r="UBL58" i="20"/>
  <c r="UBM58" i="20"/>
  <c r="UBN58" i="20"/>
  <c r="UBO58" i="20"/>
  <c r="UBP58" i="20"/>
  <c r="UBQ58" i="20"/>
  <c r="UBR58" i="20"/>
  <c r="UBS58" i="20"/>
  <c r="UBT58" i="20"/>
  <c r="UBU58" i="20"/>
  <c r="UBV58" i="20"/>
  <c r="UBW58" i="20"/>
  <c r="UBX58" i="20"/>
  <c r="UBY58" i="20"/>
  <c r="UBZ58" i="20"/>
  <c r="UCA58" i="20"/>
  <c r="UCB58" i="20"/>
  <c r="UCC58" i="20"/>
  <c r="UCD58" i="20"/>
  <c r="UCE58" i="20"/>
  <c r="UCF58" i="20"/>
  <c r="UCG58" i="20"/>
  <c r="UCH58" i="20"/>
  <c r="UCI58" i="20"/>
  <c r="UCJ58" i="20"/>
  <c r="UCK58" i="20"/>
  <c r="UCL58" i="20"/>
  <c r="UCM58" i="20"/>
  <c r="UCN58" i="20"/>
  <c r="UCO58" i="20"/>
  <c r="UCP58" i="20"/>
  <c r="UCQ58" i="20"/>
  <c r="UCR58" i="20"/>
  <c r="UCS58" i="20"/>
  <c r="UCT58" i="20"/>
  <c r="UCU58" i="20"/>
  <c r="UCV58" i="20"/>
  <c r="UCW58" i="20"/>
  <c r="UCX58" i="20"/>
  <c r="UCY58" i="20"/>
  <c r="UCZ58" i="20"/>
  <c r="UDA58" i="20"/>
  <c r="UDB58" i="20"/>
  <c r="UDC58" i="20"/>
  <c r="UDD58" i="20"/>
  <c r="UDE58" i="20"/>
  <c r="UDF58" i="20"/>
  <c r="UDG58" i="20"/>
  <c r="UDH58" i="20"/>
  <c r="UDI58" i="20"/>
  <c r="UDJ58" i="20"/>
  <c r="UDK58" i="20"/>
  <c r="UDL58" i="20"/>
  <c r="UDM58" i="20"/>
  <c r="UDN58" i="20"/>
  <c r="UDO58" i="20"/>
  <c r="UDP58" i="20"/>
  <c r="UDQ58" i="20"/>
  <c r="UDR58" i="20"/>
  <c r="UDS58" i="20"/>
  <c r="UDT58" i="20"/>
  <c r="UDU58" i="20"/>
  <c r="UDV58" i="20"/>
  <c r="UDW58" i="20"/>
  <c r="UDX58" i="20"/>
  <c r="UDY58" i="20"/>
  <c r="UDZ58" i="20"/>
  <c r="UEA58" i="20"/>
  <c r="UEB58" i="20"/>
  <c r="UEC58" i="20"/>
  <c r="UED58" i="20"/>
  <c r="UEE58" i="20"/>
  <c r="UEF58" i="20"/>
  <c r="UEG58" i="20"/>
  <c r="UEH58" i="20"/>
  <c r="UEI58" i="20"/>
  <c r="UEJ58" i="20"/>
  <c r="UEK58" i="20"/>
  <c r="UEL58" i="20"/>
  <c r="UEM58" i="20"/>
  <c r="UEN58" i="20"/>
  <c r="UEO58" i="20"/>
  <c r="UEP58" i="20"/>
  <c r="UEQ58" i="20"/>
  <c r="UER58" i="20"/>
  <c r="UES58" i="20"/>
  <c r="UET58" i="20"/>
  <c r="UEU58" i="20"/>
  <c r="UEV58" i="20"/>
  <c r="UEW58" i="20"/>
  <c r="UEX58" i="20"/>
  <c r="UEY58" i="20"/>
  <c r="UEZ58" i="20"/>
  <c r="UFA58" i="20"/>
  <c r="UFB58" i="20"/>
  <c r="UFC58" i="20"/>
  <c r="UFD58" i="20"/>
  <c r="UFE58" i="20"/>
  <c r="UFF58" i="20"/>
  <c r="UFG58" i="20"/>
  <c r="UFH58" i="20"/>
  <c r="UFI58" i="20"/>
  <c r="UFJ58" i="20"/>
  <c r="UFK58" i="20"/>
  <c r="UFL58" i="20"/>
  <c r="UFM58" i="20"/>
  <c r="UFN58" i="20"/>
  <c r="UFO58" i="20"/>
  <c r="UFP58" i="20"/>
  <c r="UFQ58" i="20"/>
  <c r="UFR58" i="20"/>
  <c r="UFS58" i="20"/>
  <c r="UFT58" i="20"/>
  <c r="UFU58" i="20"/>
  <c r="UFV58" i="20"/>
  <c r="UFW58" i="20"/>
  <c r="UFX58" i="20"/>
  <c r="UFY58" i="20"/>
  <c r="UFZ58" i="20"/>
  <c r="UGA58" i="20"/>
  <c r="UGB58" i="20"/>
  <c r="UGC58" i="20"/>
  <c r="UGD58" i="20"/>
  <c r="UGE58" i="20"/>
  <c r="UGF58" i="20"/>
  <c r="UGG58" i="20"/>
  <c r="UGH58" i="20"/>
  <c r="UGI58" i="20"/>
  <c r="UGJ58" i="20"/>
  <c r="UGK58" i="20"/>
  <c r="UGL58" i="20"/>
  <c r="UGM58" i="20"/>
  <c r="UGN58" i="20"/>
  <c r="UGO58" i="20"/>
  <c r="UGP58" i="20"/>
  <c r="UGQ58" i="20"/>
  <c r="UGR58" i="20"/>
  <c r="UGS58" i="20"/>
  <c r="UGT58" i="20"/>
  <c r="UGU58" i="20"/>
  <c r="UGV58" i="20"/>
  <c r="UGW58" i="20"/>
  <c r="UGX58" i="20"/>
  <c r="UGY58" i="20"/>
  <c r="UGZ58" i="20"/>
  <c r="UHA58" i="20"/>
  <c r="UHB58" i="20"/>
  <c r="UHC58" i="20"/>
  <c r="UHD58" i="20"/>
  <c r="UHE58" i="20"/>
  <c r="UHF58" i="20"/>
  <c r="UHG58" i="20"/>
  <c r="UHH58" i="20"/>
  <c r="UHI58" i="20"/>
  <c r="UHJ58" i="20"/>
  <c r="UHK58" i="20"/>
  <c r="UHL58" i="20"/>
  <c r="UHM58" i="20"/>
  <c r="UHN58" i="20"/>
  <c r="UHO58" i="20"/>
  <c r="UHP58" i="20"/>
  <c r="UHQ58" i="20"/>
  <c r="UHR58" i="20"/>
  <c r="UHS58" i="20"/>
  <c r="UHT58" i="20"/>
  <c r="UHU58" i="20"/>
  <c r="UHV58" i="20"/>
  <c r="UHW58" i="20"/>
  <c r="UHX58" i="20"/>
  <c r="UHY58" i="20"/>
  <c r="UHZ58" i="20"/>
  <c r="UIA58" i="20"/>
  <c r="UIB58" i="20"/>
  <c r="UIC58" i="20"/>
  <c r="UID58" i="20"/>
  <c r="UIE58" i="20"/>
  <c r="UIF58" i="20"/>
  <c r="UIG58" i="20"/>
  <c r="UIH58" i="20"/>
  <c r="UII58" i="20"/>
  <c r="UIJ58" i="20"/>
  <c r="UIK58" i="20"/>
  <c r="UIL58" i="20"/>
  <c r="UIM58" i="20"/>
  <c r="UIN58" i="20"/>
  <c r="UIO58" i="20"/>
  <c r="UIP58" i="20"/>
  <c r="UIQ58" i="20"/>
  <c r="UIR58" i="20"/>
  <c r="UIS58" i="20"/>
  <c r="UIT58" i="20"/>
  <c r="UIU58" i="20"/>
  <c r="UIV58" i="20"/>
  <c r="UIW58" i="20"/>
  <c r="UIX58" i="20"/>
  <c r="UIY58" i="20"/>
  <c r="UIZ58" i="20"/>
  <c r="UJA58" i="20"/>
  <c r="UJB58" i="20"/>
  <c r="UJC58" i="20"/>
  <c r="UJD58" i="20"/>
  <c r="UJE58" i="20"/>
  <c r="UJF58" i="20"/>
  <c r="UJG58" i="20"/>
  <c r="UJH58" i="20"/>
  <c r="UJI58" i="20"/>
  <c r="UJJ58" i="20"/>
  <c r="UJK58" i="20"/>
  <c r="UJL58" i="20"/>
  <c r="UJM58" i="20"/>
  <c r="UJN58" i="20"/>
  <c r="UJO58" i="20"/>
  <c r="UJP58" i="20"/>
  <c r="UJQ58" i="20"/>
  <c r="UJR58" i="20"/>
  <c r="UJS58" i="20"/>
  <c r="UJT58" i="20"/>
  <c r="UJU58" i="20"/>
  <c r="UJV58" i="20"/>
  <c r="UJW58" i="20"/>
  <c r="UJX58" i="20"/>
  <c r="UJY58" i="20"/>
  <c r="UJZ58" i="20"/>
  <c r="UKA58" i="20"/>
  <c r="UKB58" i="20"/>
  <c r="UKC58" i="20"/>
  <c r="UKD58" i="20"/>
  <c r="UKE58" i="20"/>
  <c r="UKF58" i="20"/>
  <c r="UKG58" i="20"/>
  <c r="UKH58" i="20"/>
  <c r="UKI58" i="20"/>
  <c r="UKJ58" i="20"/>
  <c r="UKK58" i="20"/>
  <c r="UKL58" i="20"/>
  <c r="UKM58" i="20"/>
  <c r="UKN58" i="20"/>
  <c r="UKO58" i="20"/>
  <c r="UKP58" i="20"/>
  <c r="UKQ58" i="20"/>
  <c r="UKR58" i="20"/>
  <c r="UKS58" i="20"/>
  <c r="UKT58" i="20"/>
  <c r="UKU58" i="20"/>
  <c r="UKV58" i="20"/>
  <c r="UKW58" i="20"/>
  <c r="UKX58" i="20"/>
  <c r="UKY58" i="20"/>
  <c r="UKZ58" i="20"/>
  <c r="ULA58" i="20"/>
  <c r="ULB58" i="20"/>
  <c r="ULC58" i="20"/>
  <c r="ULD58" i="20"/>
  <c r="ULE58" i="20"/>
  <c r="ULF58" i="20"/>
  <c r="ULG58" i="20"/>
  <c r="ULH58" i="20"/>
  <c r="ULI58" i="20"/>
  <c r="ULJ58" i="20"/>
  <c r="ULK58" i="20"/>
  <c r="ULL58" i="20"/>
  <c r="ULM58" i="20"/>
  <c r="ULN58" i="20"/>
  <c r="ULO58" i="20"/>
  <c r="ULP58" i="20"/>
  <c r="ULQ58" i="20"/>
  <c r="ULR58" i="20"/>
  <c r="ULS58" i="20"/>
  <c r="ULT58" i="20"/>
  <c r="ULU58" i="20"/>
  <c r="ULV58" i="20"/>
  <c r="ULW58" i="20"/>
  <c r="ULX58" i="20"/>
  <c r="ULY58" i="20"/>
  <c r="ULZ58" i="20"/>
  <c r="UMA58" i="20"/>
  <c r="UMB58" i="20"/>
  <c r="UMC58" i="20"/>
  <c r="UMD58" i="20"/>
  <c r="UME58" i="20"/>
  <c r="UMF58" i="20"/>
  <c r="UMG58" i="20"/>
  <c r="UMH58" i="20"/>
  <c r="UMI58" i="20"/>
  <c r="UMJ58" i="20"/>
  <c r="UMK58" i="20"/>
  <c r="UML58" i="20"/>
  <c r="UMM58" i="20"/>
  <c r="UMN58" i="20"/>
  <c r="UMO58" i="20"/>
  <c r="UMP58" i="20"/>
  <c r="UMQ58" i="20"/>
  <c r="UMR58" i="20"/>
  <c r="UMS58" i="20"/>
  <c r="UMT58" i="20"/>
  <c r="UMU58" i="20"/>
  <c r="UMV58" i="20"/>
  <c r="UMW58" i="20"/>
  <c r="UMX58" i="20"/>
  <c r="UMY58" i="20"/>
  <c r="UMZ58" i="20"/>
  <c r="UNA58" i="20"/>
  <c r="UNB58" i="20"/>
  <c r="UNC58" i="20"/>
  <c r="UND58" i="20"/>
  <c r="UNE58" i="20"/>
  <c r="UNF58" i="20"/>
  <c r="UNG58" i="20"/>
  <c r="UNH58" i="20"/>
  <c r="UNI58" i="20"/>
  <c r="UNJ58" i="20"/>
  <c r="UNK58" i="20"/>
  <c r="UNL58" i="20"/>
  <c r="UNM58" i="20"/>
  <c r="UNN58" i="20"/>
  <c r="UNO58" i="20"/>
  <c r="UNP58" i="20"/>
  <c r="UNQ58" i="20"/>
  <c r="UNR58" i="20"/>
  <c r="UNS58" i="20"/>
  <c r="UNT58" i="20"/>
  <c r="UNU58" i="20"/>
  <c r="UNV58" i="20"/>
  <c r="UNW58" i="20"/>
  <c r="UNX58" i="20"/>
  <c r="UNY58" i="20"/>
  <c r="UNZ58" i="20"/>
  <c r="UOA58" i="20"/>
  <c r="UOB58" i="20"/>
  <c r="UOC58" i="20"/>
  <c r="UOD58" i="20"/>
  <c r="UOE58" i="20"/>
  <c r="UOF58" i="20"/>
  <c r="UOG58" i="20"/>
  <c r="UOH58" i="20"/>
  <c r="UOI58" i="20"/>
  <c r="UOJ58" i="20"/>
  <c r="UOK58" i="20"/>
  <c r="UOL58" i="20"/>
  <c r="UOM58" i="20"/>
  <c r="UON58" i="20"/>
  <c r="UOO58" i="20"/>
  <c r="UOP58" i="20"/>
  <c r="UOQ58" i="20"/>
  <c r="UOR58" i="20"/>
  <c r="UOS58" i="20"/>
  <c r="UOT58" i="20"/>
  <c r="UOU58" i="20"/>
  <c r="UOV58" i="20"/>
  <c r="UOW58" i="20"/>
  <c r="UOX58" i="20"/>
  <c r="UOY58" i="20"/>
  <c r="UOZ58" i="20"/>
  <c r="UPA58" i="20"/>
  <c r="UPB58" i="20"/>
  <c r="UPC58" i="20"/>
  <c r="UPD58" i="20"/>
  <c r="UPE58" i="20"/>
  <c r="UPF58" i="20"/>
  <c r="UPG58" i="20"/>
  <c r="UPH58" i="20"/>
  <c r="UPI58" i="20"/>
  <c r="UPJ58" i="20"/>
  <c r="UPK58" i="20"/>
  <c r="UPL58" i="20"/>
  <c r="UPM58" i="20"/>
  <c r="UPN58" i="20"/>
  <c r="UPO58" i="20"/>
  <c r="UPP58" i="20"/>
  <c r="UPQ58" i="20"/>
  <c r="UPR58" i="20"/>
  <c r="UPS58" i="20"/>
  <c r="UPT58" i="20"/>
  <c r="UPU58" i="20"/>
  <c r="UPV58" i="20"/>
  <c r="UPW58" i="20"/>
  <c r="UPX58" i="20"/>
  <c r="UPY58" i="20"/>
  <c r="UPZ58" i="20"/>
  <c r="UQA58" i="20"/>
  <c r="UQB58" i="20"/>
  <c r="UQC58" i="20"/>
  <c r="UQD58" i="20"/>
  <c r="UQE58" i="20"/>
  <c r="UQF58" i="20"/>
  <c r="UQG58" i="20"/>
  <c r="UQH58" i="20"/>
  <c r="UQI58" i="20"/>
  <c r="UQJ58" i="20"/>
  <c r="UQK58" i="20"/>
  <c r="UQL58" i="20"/>
  <c r="UQM58" i="20"/>
  <c r="UQN58" i="20"/>
  <c r="UQO58" i="20"/>
  <c r="UQP58" i="20"/>
  <c r="UQQ58" i="20"/>
  <c r="UQR58" i="20"/>
  <c r="UQS58" i="20"/>
  <c r="UQT58" i="20"/>
  <c r="UQU58" i="20"/>
  <c r="UQV58" i="20"/>
  <c r="UQW58" i="20"/>
  <c r="UQX58" i="20"/>
  <c r="UQY58" i="20"/>
  <c r="UQZ58" i="20"/>
  <c r="URA58" i="20"/>
  <c r="URB58" i="20"/>
  <c r="URC58" i="20"/>
  <c r="URD58" i="20"/>
  <c r="URE58" i="20"/>
  <c r="URF58" i="20"/>
  <c r="URG58" i="20"/>
  <c r="URH58" i="20"/>
  <c r="URI58" i="20"/>
  <c r="URJ58" i="20"/>
  <c r="URK58" i="20"/>
  <c r="URL58" i="20"/>
  <c r="URM58" i="20"/>
  <c r="URN58" i="20"/>
  <c r="URO58" i="20"/>
  <c r="URP58" i="20"/>
  <c r="URQ58" i="20"/>
  <c r="URR58" i="20"/>
  <c r="URS58" i="20"/>
  <c r="URT58" i="20"/>
  <c r="URU58" i="20"/>
  <c r="URV58" i="20"/>
  <c r="URW58" i="20"/>
  <c r="URX58" i="20"/>
  <c r="URY58" i="20"/>
  <c r="URZ58" i="20"/>
  <c r="USA58" i="20"/>
  <c r="USB58" i="20"/>
  <c r="USC58" i="20"/>
  <c r="USD58" i="20"/>
  <c r="USE58" i="20"/>
  <c r="USF58" i="20"/>
  <c r="USG58" i="20"/>
  <c r="USH58" i="20"/>
  <c r="USI58" i="20"/>
  <c r="USJ58" i="20"/>
  <c r="USK58" i="20"/>
  <c r="USL58" i="20"/>
  <c r="USM58" i="20"/>
  <c r="USN58" i="20"/>
  <c r="USO58" i="20"/>
  <c r="USP58" i="20"/>
  <c r="USQ58" i="20"/>
  <c r="USR58" i="20"/>
  <c r="USS58" i="20"/>
  <c r="UST58" i="20"/>
  <c r="USU58" i="20"/>
  <c r="USV58" i="20"/>
  <c r="USW58" i="20"/>
  <c r="USX58" i="20"/>
  <c r="USY58" i="20"/>
  <c r="USZ58" i="20"/>
  <c r="UTA58" i="20"/>
  <c r="UTB58" i="20"/>
  <c r="UTC58" i="20"/>
  <c r="UTD58" i="20"/>
  <c r="UTE58" i="20"/>
  <c r="UTF58" i="20"/>
  <c r="UTG58" i="20"/>
  <c r="UTH58" i="20"/>
  <c r="UTI58" i="20"/>
  <c r="UTJ58" i="20"/>
  <c r="UTK58" i="20"/>
  <c r="UTL58" i="20"/>
  <c r="UTM58" i="20"/>
  <c r="UTN58" i="20"/>
  <c r="UTO58" i="20"/>
  <c r="UTP58" i="20"/>
  <c r="UTQ58" i="20"/>
  <c r="UTR58" i="20"/>
  <c r="UTS58" i="20"/>
  <c r="UTT58" i="20"/>
  <c r="UTU58" i="20"/>
  <c r="UTV58" i="20"/>
  <c r="UTW58" i="20"/>
  <c r="UTX58" i="20"/>
  <c r="UTY58" i="20"/>
  <c r="UTZ58" i="20"/>
  <c r="UUA58" i="20"/>
  <c r="UUB58" i="20"/>
  <c r="UUC58" i="20"/>
  <c r="UUD58" i="20"/>
  <c r="UUE58" i="20"/>
  <c r="UUF58" i="20"/>
  <c r="UUG58" i="20"/>
  <c r="UUH58" i="20"/>
  <c r="UUI58" i="20"/>
  <c r="UUJ58" i="20"/>
  <c r="UUK58" i="20"/>
  <c r="UUL58" i="20"/>
  <c r="UUM58" i="20"/>
  <c r="UUN58" i="20"/>
  <c r="UUO58" i="20"/>
  <c r="UUP58" i="20"/>
  <c r="UUQ58" i="20"/>
  <c r="UUR58" i="20"/>
  <c r="UUS58" i="20"/>
  <c r="UUT58" i="20"/>
  <c r="UUU58" i="20"/>
  <c r="UUV58" i="20"/>
  <c r="UUW58" i="20"/>
  <c r="UUX58" i="20"/>
  <c r="UUY58" i="20"/>
  <c r="UUZ58" i="20"/>
  <c r="UVA58" i="20"/>
  <c r="UVB58" i="20"/>
  <c r="UVC58" i="20"/>
  <c r="UVD58" i="20"/>
  <c r="UVE58" i="20"/>
  <c r="UVF58" i="20"/>
  <c r="UVG58" i="20"/>
  <c r="UVH58" i="20"/>
  <c r="UVI58" i="20"/>
  <c r="UVJ58" i="20"/>
  <c r="UVK58" i="20"/>
  <c r="UVL58" i="20"/>
  <c r="UVM58" i="20"/>
  <c r="UVN58" i="20"/>
  <c r="UVO58" i="20"/>
  <c r="UVP58" i="20"/>
  <c r="UVQ58" i="20"/>
  <c r="UVR58" i="20"/>
  <c r="UVS58" i="20"/>
  <c r="UVT58" i="20"/>
  <c r="UVU58" i="20"/>
  <c r="UVV58" i="20"/>
  <c r="UVW58" i="20"/>
  <c r="UVX58" i="20"/>
  <c r="UVY58" i="20"/>
  <c r="UVZ58" i="20"/>
  <c r="UWA58" i="20"/>
  <c r="UWB58" i="20"/>
  <c r="UWC58" i="20"/>
  <c r="UWD58" i="20"/>
  <c r="UWE58" i="20"/>
  <c r="UWF58" i="20"/>
  <c r="UWG58" i="20"/>
  <c r="UWH58" i="20"/>
  <c r="UWI58" i="20"/>
  <c r="UWJ58" i="20"/>
  <c r="UWK58" i="20"/>
  <c r="UWL58" i="20"/>
  <c r="UWM58" i="20"/>
  <c r="UWN58" i="20"/>
  <c r="UWO58" i="20"/>
  <c r="UWP58" i="20"/>
  <c r="UWQ58" i="20"/>
  <c r="UWR58" i="20"/>
  <c r="UWS58" i="20"/>
  <c r="UWT58" i="20"/>
  <c r="UWU58" i="20"/>
  <c r="UWV58" i="20"/>
  <c r="UWW58" i="20"/>
  <c r="UWX58" i="20"/>
  <c r="UWY58" i="20"/>
  <c r="UWZ58" i="20"/>
  <c r="UXA58" i="20"/>
  <c r="UXB58" i="20"/>
  <c r="UXC58" i="20"/>
  <c r="UXD58" i="20"/>
  <c r="UXE58" i="20"/>
  <c r="UXF58" i="20"/>
  <c r="UXG58" i="20"/>
  <c r="UXH58" i="20"/>
  <c r="UXI58" i="20"/>
  <c r="UXJ58" i="20"/>
  <c r="UXK58" i="20"/>
  <c r="UXL58" i="20"/>
  <c r="UXM58" i="20"/>
  <c r="UXN58" i="20"/>
  <c r="UXO58" i="20"/>
  <c r="UXP58" i="20"/>
  <c r="UXQ58" i="20"/>
  <c r="UXR58" i="20"/>
  <c r="UXS58" i="20"/>
  <c r="UXT58" i="20"/>
  <c r="UXU58" i="20"/>
  <c r="UXV58" i="20"/>
  <c r="UXW58" i="20"/>
  <c r="UXX58" i="20"/>
  <c r="UXY58" i="20"/>
  <c r="UXZ58" i="20"/>
  <c r="UYA58" i="20"/>
  <c r="UYB58" i="20"/>
  <c r="UYC58" i="20"/>
  <c r="UYD58" i="20"/>
  <c r="UYE58" i="20"/>
  <c r="UYF58" i="20"/>
  <c r="UYG58" i="20"/>
  <c r="UYH58" i="20"/>
  <c r="UYI58" i="20"/>
  <c r="UYJ58" i="20"/>
  <c r="UYK58" i="20"/>
  <c r="UYL58" i="20"/>
  <c r="UYM58" i="20"/>
  <c r="UYN58" i="20"/>
  <c r="UYO58" i="20"/>
  <c r="UYP58" i="20"/>
  <c r="UYQ58" i="20"/>
  <c r="UYR58" i="20"/>
  <c r="UYS58" i="20"/>
  <c r="UYT58" i="20"/>
  <c r="UYU58" i="20"/>
  <c r="UYV58" i="20"/>
  <c r="UYW58" i="20"/>
  <c r="UYX58" i="20"/>
  <c r="UYY58" i="20"/>
  <c r="UYZ58" i="20"/>
  <c r="UZA58" i="20"/>
  <c r="UZB58" i="20"/>
  <c r="UZC58" i="20"/>
  <c r="UZD58" i="20"/>
  <c r="UZE58" i="20"/>
  <c r="UZF58" i="20"/>
  <c r="UZG58" i="20"/>
  <c r="UZH58" i="20"/>
  <c r="UZI58" i="20"/>
  <c r="UZJ58" i="20"/>
  <c r="UZK58" i="20"/>
  <c r="UZL58" i="20"/>
  <c r="UZM58" i="20"/>
  <c r="UZN58" i="20"/>
  <c r="UZO58" i="20"/>
  <c r="UZP58" i="20"/>
  <c r="UZQ58" i="20"/>
  <c r="UZR58" i="20"/>
  <c r="UZS58" i="20"/>
  <c r="UZT58" i="20"/>
  <c r="UZU58" i="20"/>
  <c r="UZV58" i="20"/>
  <c r="UZW58" i="20"/>
  <c r="UZX58" i="20"/>
  <c r="UZY58" i="20"/>
  <c r="UZZ58" i="20"/>
  <c r="VAA58" i="20"/>
  <c r="VAB58" i="20"/>
  <c r="VAC58" i="20"/>
  <c r="VAD58" i="20"/>
  <c r="VAE58" i="20"/>
  <c r="VAF58" i="20"/>
  <c r="VAG58" i="20"/>
  <c r="VAH58" i="20"/>
  <c r="VAI58" i="20"/>
  <c r="VAJ58" i="20"/>
  <c r="VAK58" i="20"/>
  <c r="VAL58" i="20"/>
  <c r="VAM58" i="20"/>
  <c r="VAN58" i="20"/>
  <c r="VAO58" i="20"/>
  <c r="VAP58" i="20"/>
  <c r="VAQ58" i="20"/>
  <c r="VAR58" i="20"/>
  <c r="VAS58" i="20"/>
  <c r="VAT58" i="20"/>
  <c r="VAU58" i="20"/>
  <c r="VAV58" i="20"/>
  <c r="VAW58" i="20"/>
  <c r="VAX58" i="20"/>
  <c r="VAY58" i="20"/>
  <c r="VAZ58" i="20"/>
  <c r="VBA58" i="20"/>
  <c r="VBB58" i="20"/>
  <c r="VBC58" i="20"/>
  <c r="VBD58" i="20"/>
  <c r="VBE58" i="20"/>
  <c r="VBF58" i="20"/>
  <c r="VBG58" i="20"/>
  <c r="VBH58" i="20"/>
  <c r="VBI58" i="20"/>
  <c r="VBJ58" i="20"/>
  <c r="VBK58" i="20"/>
  <c r="VBL58" i="20"/>
  <c r="VBM58" i="20"/>
  <c r="VBN58" i="20"/>
  <c r="VBO58" i="20"/>
  <c r="VBP58" i="20"/>
  <c r="VBQ58" i="20"/>
  <c r="VBR58" i="20"/>
  <c r="VBS58" i="20"/>
  <c r="VBT58" i="20"/>
  <c r="VBU58" i="20"/>
  <c r="VBV58" i="20"/>
  <c r="VBW58" i="20"/>
  <c r="VBX58" i="20"/>
  <c r="VBY58" i="20"/>
  <c r="VBZ58" i="20"/>
  <c r="VCA58" i="20"/>
  <c r="VCB58" i="20"/>
  <c r="VCC58" i="20"/>
  <c r="VCD58" i="20"/>
  <c r="VCE58" i="20"/>
  <c r="VCF58" i="20"/>
  <c r="VCG58" i="20"/>
  <c r="VCH58" i="20"/>
  <c r="VCI58" i="20"/>
  <c r="VCJ58" i="20"/>
  <c r="VCK58" i="20"/>
  <c r="VCL58" i="20"/>
  <c r="VCM58" i="20"/>
  <c r="VCN58" i="20"/>
  <c r="VCO58" i="20"/>
  <c r="VCP58" i="20"/>
  <c r="VCQ58" i="20"/>
  <c r="VCR58" i="20"/>
  <c r="VCS58" i="20"/>
  <c r="VCT58" i="20"/>
  <c r="VCU58" i="20"/>
  <c r="VCV58" i="20"/>
  <c r="VCW58" i="20"/>
  <c r="VCX58" i="20"/>
  <c r="VCY58" i="20"/>
  <c r="VCZ58" i="20"/>
  <c r="VDA58" i="20"/>
  <c r="VDB58" i="20"/>
  <c r="VDC58" i="20"/>
  <c r="VDD58" i="20"/>
  <c r="VDE58" i="20"/>
  <c r="VDF58" i="20"/>
  <c r="VDG58" i="20"/>
  <c r="VDH58" i="20"/>
  <c r="VDI58" i="20"/>
  <c r="VDJ58" i="20"/>
  <c r="VDK58" i="20"/>
  <c r="VDL58" i="20"/>
  <c r="VDM58" i="20"/>
  <c r="VDN58" i="20"/>
  <c r="VDO58" i="20"/>
  <c r="VDP58" i="20"/>
  <c r="VDQ58" i="20"/>
  <c r="VDR58" i="20"/>
  <c r="VDS58" i="20"/>
  <c r="VDT58" i="20"/>
  <c r="VDU58" i="20"/>
  <c r="VDV58" i="20"/>
  <c r="VDW58" i="20"/>
  <c r="VDX58" i="20"/>
  <c r="VDY58" i="20"/>
  <c r="VDZ58" i="20"/>
  <c r="VEA58" i="20"/>
  <c r="VEB58" i="20"/>
  <c r="VEC58" i="20"/>
  <c r="VED58" i="20"/>
  <c r="VEE58" i="20"/>
  <c r="VEF58" i="20"/>
  <c r="VEG58" i="20"/>
  <c r="VEH58" i="20"/>
  <c r="VEI58" i="20"/>
  <c r="VEJ58" i="20"/>
  <c r="VEK58" i="20"/>
  <c r="VEL58" i="20"/>
  <c r="VEM58" i="20"/>
  <c r="VEN58" i="20"/>
  <c r="VEO58" i="20"/>
  <c r="VEP58" i="20"/>
  <c r="VEQ58" i="20"/>
  <c r="VER58" i="20"/>
  <c r="VES58" i="20"/>
  <c r="VET58" i="20"/>
  <c r="VEU58" i="20"/>
  <c r="VEV58" i="20"/>
  <c r="VEW58" i="20"/>
  <c r="VEX58" i="20"/>
  <c r="VEY58" i="20"/>
  <c r="VEZ58" i="20"/>
  <c r="VFA58" i="20"/>
  <c r="VFB58" i="20"/>
  <c r="VFC58" i="20"/>
  <c r="VFD58" i="20"/>
  <c r="VFE58" i="20"/>
  <c r="VFF58" i="20"/>
  <c r="VFG58" i="20"/>
  <c r="VFH58" i="20"/>
  <c r="VFI58" i="20"/>
  <c r="VFJ58" i="20"/>
  <c r="VFK58" i="20"/>
  <c r="VFL58" i="20"/>
  <c r="VFM58" i="20"/>
  <c r="VFN58" i="20"/>
  <c r="VFO58" i="20"/>
  <c r="VFP58" i="20"/>
  <c r="VFQ58" i="20"/>
  <c r="VFR58" i="20"/>
  <c r="VFS58" i="20"/>
  <c r="VFT58" i="20"/>
  <c r="VFU58" i="20"/>
  <c r="VFV58" i="20"/>
  <c r="VFW58" i="20"/>
  <c r="VFX58" i="20"/>
  <c r="VFY58" i="20"/>
  <c r="VFZ58" i="20"/>
  <c r="VGA58" i="20"/>
  <c r="VGB58" i="20"/>
  <c r="VGC58" i="20"/>
  <c r="VGD58" i="20"/>
  <c r="VGE58" i="20"/>
  <c r="VGF58" i="20"/>
  <c r="VGG58" i="20"/>
  <c r="VGH58" i="20"/>
  <c r="VGI58" i="20"/>
  <c r="VGJ58" i="20"/>
  <c r="VGK58" i="20"/>
  <c r="VGL58" i="20"/>
  <c r="VGM58" i="20"/>
  <c r="VGN58" i="20"/>
  <c r="VGO58" i="20"/>
  <c r="VGP58" i="20"/>
  <c r="VGQ58" i="20"/>
  <c r="VGR58" i="20"/>
  <c r="VGS58" i="20"/>
  <c r="VGT58" i="20"/>
  <c r="VGU58" i="20"/>
  <c r="VGV58" i="20"/>
  <c r="VGW58" i="20"/>
  <c r="VGX58" i="20"/>
  <c r="VGY58" i="20"/>
  <c r="VGZ58" i="20"/>
  <c r="VHA58" i="20"/>
  <c r="VHB58" i="20"/>
  <c r="VHC58" i="20"/>
  <c r="VHD58" i="20"/>
  <c r="VHE58" i="20"/>
  <c r="VHF58" i="20"/>
  <c r="VHG58" i="20"/>
  <c r="VHH58" i="20"/>
  <c r="VHI58" i="20"/>
  <c r="VHJ58" i="20"/>
  <c r="VHK58" i="20"/>
  <c r="VHL58" i="20"/>
  <c r="VHM58" i="20"/>
  <c r="VHN58" i="20"/>
  <c r="VHO58" i="20"/>
  <c r="VHP58" i="20"/>
  <c r="VHQ58" i="20"/>
  <c r="VHR58" i="20"/>
  <c r="VHS58" i="20"/>
  <c r="VHT58" i="20"/>
  <c r="VHU58" i="20"/>
  <c r="VHV58" i="20"/>
  <c r="VHW58" i="20"/>
  <c r="VHX58" i="20"/>
  <c r="VHY58" i="20"/>
  <c r="VHZ58" i="20"/>
  <c r="VIA58" i="20"/>
  <c r="VIB58" i="20"/>
  <c r="VIC58" i="20"/>
  <c r="VID58" i="20"/>
  <c r="VIE58" i="20"/>
  <c r="VIF58" i="20"/>
  <c r="VIG58" i="20"/>
  <c r="VIH58" i="20"/>
  <c r="VII58" i="20"/>
  <c r="VIJ58" i="20"/>
  <c r="VIK58" i="20"/>
  <c r="VIL58" i="20"/>
  <c r="VIM58" i="20"/>
  <c r="VIN58" i="20"/>
  <c r="VIO58" i="20"/>
  <c r="VIP58" i="20"/>
  <c r="VIQ58" i="20"/>
  <c r="VIR58" i="20"/>
  <c r="VIS58" i="20"/>
  <c r="VIT58" i="20"/>
  <c r="VIU58" i="20"/>
  <c r="VIV58" i="20"/>
  <c r="VIW58" i="20"/>
  <c r="VIX58" i="20"/>
  <c r="VIY58" i="20"/>
  <c r="VIZ58" i="20"/>
  <c r="VJA58" i="20"/>
  <c r="VJB58" i="20"/>
  <c r="VJC58" i="20"/>
  <c r="VJD58" i="20"/>
  <c r="VJE58" i="20"/>
  <c r="VJF58" i="20"/>
  <c r="VJG58" i="20"/>
  <c r="VJH58" i="20"/>
  <c r="VJI58" i="20"/>
  <c r="VJJ58" i="20"/>
  <c r="VJK58" i="20"/>
  <c r="VJL58" i="20"/>
  <c r="VJM58" i="20"/>
  <c r="VJN58" i="20"/>
  <c r="VJO58" i="20"/>
  <c r="VJP58" i="20"/>
  <c r="VJQ58" i="20"/>
  <c r="VJR58" i="20"/>
  <c r="VJS58" i="20"/>
  <c r="VJT58" i="20"/>
  <c r="VJU58" i="20"/>
  <c r="VJV58" i="20"/>
  <c r="VJW58" i="20"/>
  <c r="VJX58" i="20"/>
  <c r="VJY58" i="20"/>
  <c r="VJZ58" i="20"/>
  <c r="VKA58" i="20"/>
  <c r="VKB58" i="20"/>
  <c r="VKC58" i="20"/>
  <c r="VKD58" i="20"/>
  <c r="VKE58" i="20"/>
  <c r="VKF58" i="20"/>
  <c r="VKG58" i="20"/>
  <c r="VKH58" i="20"/>
  <c r="VKI58" i="20"/>
  <c r="VKJ58" i="20"/>
  <c r="VKK58" i="20"/>
  <c r="VKL58" i="20"/>
  <c r="VKM58" i="20"/>
  <c r="VKN58" i="20"/>
  <c r="VKO58" i="20"/>
  <c r="VKP58" i="20"/>
  <c r="VKQ58" i="20"/>
  <c r="VKR58" i="20"/>
  <c r="VKS58" i="20"/>
  <c r="VKT58" i="20"/>
  <c r="VKU58" i="20"/>
  <c r="VKV58" i="20"/>
  <c r="VKW58" i="20"/>
  <c r="VKX58" i="20"/>
  <c r="VKY58" i="20"/>
  <c r="VKZ58" i="20"/>
  <c r="VLA58" i="20"/>
  <c r="VLB58" i="20"/>
  <c r="VLC58" i="20"/>
  <c r="VLD58" i="20"/>
  <c r="VLE58" i="20"/>
  <c r="VLF58" i="20"/>
  <c r="VLG58" i="20"/>
  <c r="VLH58" i="20"/>
  <c r="VLI58" i="20"/>
  <c r="VLJ58" i="20"/>
  <c r="VLK58" i="20"/>
  <c r="VLL58" i="20"/>
  <c r="VLM58" i="20"/>
  <c r="VLN58" i="20"/>
  <c r="VLO58" i="20"/>
  <c r="VLP58" i="20"/>
  <c r="VLQ58" i="20"/>
  <c r="VLR58" i="20"/>
  <c r="VLS58" i="20"/>
  <c r="VLT58" i="20"/>
  <c r="VLU58" i="20"/>
  <c r="VLV58" i="20"/>
  <c r="VLW58" i="20"/>
  <c r="VLX58" i="20"/>
  <c r="VLY58" i="20"/>
  <c r="VLZ58" i="20"/>
  <c r="VMA58" i="20"/>
  <c r="VMB58" i="20"/>
  <c r="VMC58" i="20"/>
  <c r="VMD58" i="20"/>
  <c r="VME58" i="20"/>
  <c r="VMF58" i="20"/>
  <c r="VMG58" i="20"/>
  <c r="VMH58" i="20"/>
  <c r="VMI58" i="20"/>
  <c r="VMJ58" i="20"/>
  <c r="VMK58" i="20"/>
  <c r="VML58" i="20"/>
  <c r="VMM58" i="20"/>
  <c r="VMN58" i="20"/>
  <c r="VMO58" i="20"/>
  <c r="VMP58" i="20"/>
  <c r="VMQ58" i="20"/>
  <c r="VMR58" i="20"/>
  <c r="VMS58" i="20"/>
  <c r="VMT58" i="20"/>
  <c r="VMU58" i="20"/>
  <c r="VMV58" i="20"/>
  <c r="VMW58" i="20"/>
  <c r="VMX58" i="20"/>
  <c r="VMY58" i="20"/>
  <c r="VMZ58" i="20"/>
  <c r="VNA58" i="20"/>
  <c r="VNB58" i="20"/>
  <c r="VNC58" i="20"/>
  <c r="VND58" i="20"/>
  <c r="VNE58" i="20"/>
  <c r="VNF58" i="20"/>
  <c r="VNG58" i="20"/>
  <c r="VNH58" i="20"/>
  <c r="VNI58" i="20"/>
  <c r="VNJ58" i="20"/>
  <c r="VNK58" i="20"/>
  <c r="VNL58" i="20"/>
  <c r="VNM58" i="20"/>
  <c r="VNN58" i="20"/>
  <c r="VNO58" i="20"/>
  <c r="VNP58" i="20"/>
  <c r="VNQ58" i="20"/>
  <c r="VNR58" i="20"/>
  <c r="VNS58" i="20"/>
  <c r="VNT58" i="20"/>
  <c r="VNU58" i="20"/>
  <c r="VNV58" i="20"/>
  <c r="VNW58" i="20"/>
  <c r="VNX58" i="20"/>
  <c r="VNY58" i="20"/>
  <c r="VNZ58" i="20"/>
  <c r="VOA58" i="20"/>
  <c r="VOB58" i="20"/>
  <c r="VOC58" i="20"/>
  <c r="VOD58" i="20"/>
  <c r="VOE58" i="20"/>
  <c r="VOF58" i="20"/>
  <c r="VOG58" i="20"/>
  <c r="VOH58" i="20"/>
  <c r="VOI58" i="20"/>
  <c r="VOJ58" i="20"/>
  <c r="VOK58" i="20"/>
  <c r="VOL58" i="20"/>
  <c r="VOM58" i="20"/>
  <c r="VON58" i="20"/>
  <c r="VOO58" i="20"/>
  <c r="VOP58" i="20"/>
  <c r="VOQ58" i="20"/>
  <c r="VOR58" i="20"/>
  <c r="VOS58" i="20"/>
  <c r="VOT58" i="20"/>
  <c r="VOU58" i="20"/>
  <c r="VOV58" i="20"/>
  <c r="VOW58" i="20"/>
  <c r="VOX58" i="20"/>
  <c r="VOY58" i="20"/>
  <c r="VOZ58" i="20"/>
  <c r="VPA58" i="20"/>
  <c r="VPB58" i="20"/>
  <c r="VPC58" i="20"/>
  <c r="VPD58" i="20"/>
  <c r="VPE58" i="20"/>
  <c r="VPF58" i="20"/>
  <c r="VPG58" i="20"/>
  <c r="VPH58" i="20"/>
  <c r="VPI58" i="20"/>
  <c r="VPJ58" i="20"/>
  <c r="VPK58" i="20"/>
  <c r="VPL58" i="20"/>
  <c r="VPM58" i="20"/>
  <c r="VPN58" i="20"/>
  <c r="VPO58" i="20"/>
  <c r="VPP58" i="20"/>
  <c r="VPQ58" i="20"/>
  <c r="VPR58" i="20"/>
  <c r="VPS58" i="20"/>
  <c r="VPT58" i="20"/>
  <c r="VPU58" i="20"/>
  <c r="VPV58" i="20"/>
  <c r="VPW58" i="20"/>
  <c r="VPX58" i="20"/>
  <c r="VPY58" i="20"/>
  <c r="VPZ58" i="20"/>
  <c r="VQA58" i="20"/>
  <c r="VQB58" i="20"/>
  <c r="VQC58" i="20"/>
  <c r="VQD58" i="20"/>
  <c r="VQE58" i="20"/>
  <c r="VQF58" i="20"/>
  <c r="VQG58" i="20"/>
  <c r="VQH58" i="20"/>
  <c r="VQI58" i="20"/>
  <c r="VQJ58" i="20"/>
  <c r="VQK58" i="20"/>
  <c r="VQL58" i="20"/>
  <c r="VQM58" i="20"/>
  <c r="VQN58" i="20"/>
  <c r="VQO58" i="20"/>
  <c r="VQP58" i="20"/>
  <c r="VQQ58" i="20"/>
  <c r="VQR58" i="20"/>
  <c r="VQS58" i="20"/>
  <c r="VQT58" i="20"/>
  <c r="VQU58" i="20"/>
  <c r="VQV58" i="20"/>
  <c r="VQW58" i="20"/>
  <c r="VQX58" i="20"/>
  <c r="VQY58" i="20"/>
  <c r="VQZ58" i="20"/>
  <c r="VRA58" i="20"/>
  <c r="VRB58" i="20"/>
  <c r="VRC58" i="20"/>
  <c r="VRD58" i="20"/>
  <c r="VRE58" i="20"/>
  <c r="VRF58" i="20"/>
  <c r="VRG58" i="20"/>
  <c r="VRH58" i="20"/>
  <c r="VRI58" i="20"/>
  <c r="VRJ58" i="20"/>
  <c r="VRK58" i="20"/>
  <c r="VRL58" i="20"/>
  <c r="VRM58" i="20"/>
  <c r="VRN58" i="20"/>
  <c r="VRO58" i="20"/>
  <c r="VRP58" i="20"/>
  <c r="VRQ58" i="20"/>
  <c r="VRR58" i="20"/>
  <c r="VRS58" i="20"/>
  <c r="VRT58" i="20"/>
  <c r="VRU58" i="20"/>
  <c r="VRV58" i="20"/>
  <c r="VRW58" i="20"/>
  <c r="VRX58" i="20"/>
  <c r="VRY58" i="20"/>
  <c r="VRZ58" i="20"/>
  <c r="VSA58" i="20"/>
  <c r="VSB58" i="20"/>
  <c r="VSC58" i="20"/>
  <c r="VSD58" i="20"/>
  <c r="VSE58" i="20"/>
  <c r="VSF58" i="20"/>
  <c r="VSG58" i="20"/>
  <c r="VSH58" i="20"/>
  <c r="VSI58" i="20"/>
  <c r="VSJ58" i="20"/>
  <c r="VSK58" i="20"/>
  <c r="VSL58" i="20"/>
  <c r="VSM58" i="20"/>
  <c r="VSN58" i="20"/>
  <c r="VSO58" i="20"/>
  <c r="VSP58" i="20"/>
  <c r="VSQ58" i="20"/>
  <c r="VSR58" i="20"/>
  <c r="VSS58" i="20"/>
  <c r="VST58" i="20"/>
  <c r="VSU58" i="20"/>
  <c r="VSV58" i="20"/>
  <c r="VSW58" i="20"/>
  <c r="VSX58" i="20"/>
  <c r="VSY58" i="20"/>
  <c r="VSZ58" i="20"/>
  <c r="VTA58" i="20"/>
  <c r="VTB58" i="20"/>
  <c r="VTC58" i="20"/>
  <c r="VTD58" i="20"/>
  <c r="VTE58" i="20"/>
  <c r="VTF58" i="20"/>
  <c r="VTG58" i="20"/>
  <c r="VTH58" i="20"/>
  <c r="VTI58" i="20"/>
  <c r="VTJ58" i="20"/>
  <c r="VTK58" i="20"/>
  <c r="VTL58" i="20"/>
  <c r="VTM58" i="20"/>
  <c r="VTN58" i="20"/>
  <c r="VTO58" i="20"/>
  <c r="VTP58" i="20"/>
  <c r="VTQ58" i="20"/>
  <c r="VTR58" i="20"/>
  <c r="VTS58" i="20"/>
  <c r="VTT58" i="20"/>
  <c r="VTU58" i="20"/>
  <c r="VTV58" i="20"/>
  <c r="VTW58" i="20"/>
  <c r="VTX58" i="20"/>
  <c r="VTY58" i="20"/>
  <c r="VTZ58" i="20"/>
  <c r="VUA58" i="20"/>
  <c r="VUB58" i="20"/>
  <c r="VUC58" i="20"/>
  <c r="VUD58" i="20"/>
  <c r="VUE58" i="20"/>
  <c r="VUF58" i="20"/>
  <c r="VUG58" i="20"/>
  <c r="VUH58" i="20"/>
  <c r="VUI58" i="20"/>
  <c r="VUJ58" i="20"/>
  <c r="VUK58" i="20"/>
  <c r="VUL58" i="20"/>
  <c r="VUM58" i="20"/>
  <c r="VUN58" i="20"/>
  <c r="VUO58" i="20"/>
  <c r="VUP58" i="20"/>
  <c r="VUQ58" i="20"/>
  <c r="VUR58" i="20"/>
  <c r="VUS58" i="20"/>
  <c r="VUT58" i="20"/>
  <c r="VUU58" i="20"/>
  <c r="VUV58" i="20"/>
  <c r="VUW58" i="20"/>
  <c r="VUX58" i="20"/>
  <c r="VUY58" i="20"/>
  <c r="VUZ58" i="20"/>
  <c r="VVA58" i="20"/>
  <c r="VVB58" i="20"/>
  <c r="VVC58" i="20"/>
  <c r="VVD58" i="20"/>
  <c r="VVE58" i="20"/>
  <c r="VVF58" i="20"/>
  <c r="VVG58" i="20"/>
  <c r="VVH58" i="20"/>
  <c r="VVI58" i="20"/>
  <c r="VVJ58" i="20"/>
  <c r="VVK58" i="20"/>
  <c r="VVL58" i="20"/>
  <c r="VVM58" i="20"/>
  <c r="VVN58" i="20"/>
  <c r="VVO58" i="20"/>
  <c r="VVP58" i="20"/>
  <c r="VVQ58" i="20"/>
  <c r="VVR58" i="20"/>
  <c r="VVS58" i="20"/>
  <c r="VVT58" i="20"/>
  <c r="VVU58" i="20"/>
  <c r="VVV58" i="20"/>
  <c r="VVW58" i="20"/>
  <c r="VVX58" i="20"/>
  <c r="VVY58" i="20"/>
  <c r="VVZ58" i="20"/>
  <c r="VWA58" i="20"/>
  <c r="VWB58" i="20"/>
  <c r="VWC58" i="20"/>
  <c r="VWD58" i="20"/>
  <c r="VWE58" i="20"/>
  <c r="VWF58" i="20"/>
  <c r="VWG58" i="20"/>
  <c r="VWH58" i="20"/>
  <c r="VWI58" i="20"/>
  <c r="VWJ58" i="20"/>
  <c r="VWK58" i="20"/>
  <c r="VWL58" i="20"/>
  <c r="VWM58" i="20"/>
  <c r="VWN58" i="20"/>
  <c r="VWO58" i="20"/>
  <c r="VWP58" i="20"/>
  <c r="VWQ58" i="20"/>
  <c r="VWR58" i="20"/>
  <c r="VWS58" i="20"/>
  <c r="VWT58" i="20"/>
  <c r="VWU58" i="20"/>
  <c r="VWV58" i="20"/>
  <c r="VWW58" i="20"/>
  <c r="VWX58" i="20"/>
  <c r="VWY58" i="20"/>
  <c r="VWZ58" i="20"/>
  <c r="VXA58" i="20"/>
  <c r="VXB58" i="20"/>
  <c r="VXC58" i="20"/>
  <c r="VXD58" i="20"/>
  <c r="VXE58" i="20"/>
  <c r="VXF58" i="20"/>
  <c r="VXG58" i="20"/>
  <c r="VXH58" i="20"/>
  <c r="VXI58" i="20"/>
  <c r="VXJ58" i="20"/>
  <c r="VXK58" i="20"/>
  <c r="VXL58" i="20"/>
  <c r="VXM58" i="20"/>
  <c r="VXN58" i="20"/>
  <c r="VXO58" i="20"/>
  <c r="VXP58" i="20"/>
  <c r="VXQ58" i="20"/>
  <c r="VXR58" i="20"/>
  <c r="VXS58" i="20"/>
  <c r="VXT58" i="20"/>
  <c r="VXU58" i="20"/>
  <c r="VXV58" i="20"/>
  <c r="VXW58" i="20"/>
  <c r="VXX58" i="20"/>
  <c r="VXY58" i="20"/>
  <c r="VXZ58" i="20"/>
  <c r="VYA58" i="20"/>
  <c r="VYB58" i="20"/>
  <c r="VYC58" i="20"/>
  <c r="VYD58" i="20"/>
  <c r="VYE58" i="20"/>
  <c r="VYF58" i="20"/>
  <c r="VYG58" i="20"/>
  <c r="VYH58" i="20"/>
  <c r="VYI58" i="20"/>
  <c r="VYJ58" i="20"/>
  <c r="VYK58" i="20"/>
  <c r="VYL58" i="20"/>
  <c r="VYM58" i="20"/>
  <c r="VYN58" i="20"/>
  <c r="VYO58" i="20"/>
  <c r="VYP58" i="20"/>
  <c r="VYQ58" i="20"/>
  <c r="VYR58" i="20"/>
  <c r="VYS58" i="20"/>
  <c r="VYT58" i="20"/>
  <c r="VYU58" i="20"/>
  <c r="VYV58" i="20"/>
  <c r="VYW58" i="20"/>
  <c r="VYX58" i="20"/>
  <c r="VYY58" i="20"/>
  <c r="VYZ58" i="20"/>
  <c r="VZA58" i="20"/>
  <c r="VZB58" i="20"/>
  <c r="VZC58" i="20"/>
  <c r="VZD58" i="20"/>
  <c r="VZE58" i="20"/>
  <c r="VZF58" i="20"/>
  <c r="VZG58" i="20"/>
  <c r="VZH58" i="20"/>
  <c r="VZI58" i="20"/>
  <c r="VZJ58" i="20"/>
  <c r="VZK58" i="20"/>
  <c r="VZL58" i="20"/>
  <c r="VZM58" i="20"/>
  <c r="VZN58" i="20"/>
  <c r="VZO58" i="20"/>
  <c r="VZP58" i="20"/>
  <c r="VZQ58" i="20"/>
  <c r="VZR58" i="20"/>
  <c r="VZS58" i="20"/>
  <c r="VZT58" i="20"/>
  <c r="VZU58" i="20"/>
  <c r="VZV58" i="20"/>
  <c r="VZW58" i="20"/>
  <c r="VZX58" i="20"/>
  <c r="VZY58" i="20"/>
  <c r="VZZ58" i="20"/>
  <c r="WAA58" i="20"/>
  <c r="WAB58" i="20"/>
  <c r="WAC58" i="20"/>
  <c r="WAD58" i="20"/>
  <c r="WAE58" i="20"/>
  <c r="WAF58" i="20"/>
  <c r="WAG58" i="20"/>
  <c r="WAH58" i="20"/>
  <c r="WAI58" i="20"/>
  <c r="WAJ58" i="20"/>
  <c r="WAK58" i="20"/>
  <c r="WAL58" i="20"/>
  <c r="WAM58" i="20"/>
  <c r="WAN58" i="20"/>
  <c r="WAO58" i="20"/>
  <c r="WAP58" i="20"/>
  <c r="WAQ58" i="20"/>
  <c r="WAR58" i="20"/>
  <c r="WAS58" i="20"/>
  <c r="WAT58" i="20"/>
  <c r="WAU58" i="20"/>
  <c r="WAV58" i="20"/>
  <c r="WAW58" i="20"/>
  <c r="WAX58" i="20"/>
  <c r="WAY58" i="20"/>
  <c r="WAZ58" i="20"/>
  <c r="WBA58" i="20"/>
  <c r="WBB58" i="20"/>
  <c r="WBC58" i="20"/>
  <c r="WBD58" i="20"/>
  <c r="WBE58" i="20"/>
  <c r="WBF58" i="20"/>
  <c r="WBG58" i="20"/>
  <c r="WBH58" i="20"/>
  <c r="WBI58" i="20"/>
  <c r="WBJ58" i="20"/>
  <c r="WBK58" i="20"/>
  <c r="WBL58" i="20"/>
  <c r="WBM58" i="20"/>
  <c r="WBN58" i="20"/>
  <c r="WBO58" i="20"/>
  <c r="WBP58" i="20"/>
  <c r="WBQ58" i="20"/>
  <c r="WBR58" i="20"/>
  <c r="WBS58" i="20"/>
  <c r="WBT58" i="20"/>
  <c r="WBU58" i="20"/>
  <c r="WBV58" i="20"/>
  <c r="WBW58" i="20"/>
  <c r="WBX58" i="20"/>
  <c r="WBY58" i="20"/>
  <c r="WBZ58" i="20"/>
  <c r="WCA58" i="20"/>
  <c r="WCB58" i="20"/>
  <c r="WCC58" i="20"/>
  <c r="WCD58" i="20"/>
  <c r="WCE58" i="20"/>
  <c r="WCF58" i="20"/>
  <c r="WCG58" i="20"/>
  <c r="WCH58" i="20"/>
  <c r="WCI58" i="20"/>
  <c r="WCJ58" i="20"/>
  <c r="WCK58" i="20"/>
  <c r="WCL58" i="20"/>
  <c r="WCM58" i="20"/>
  <c r="WCN58" i="20"/>
  <c r="WCO58" i="20"/>
  <c r="WCP58" i="20"/>
  <c r="WCQ58" i="20"/>
  <c r="WCR58" i="20"/>
  <c r="WCS58" i="20"/>
  <c r="WCT58" i="20"/>
  <c r="WCU58" i="20"/>
  <c r="WCV58" i="20"/>
  <c r="WCW58" i="20"/>
  <c r="WCX58" i="20"/>
  <c r="WCY58" i="20"/>
  <c r="WCZ58" i="20"/>
  <c r="WDA58" i="20"/>
  <c r="WDB58" i="20"/>
  <c r="WDC58" i="20"/>
  <c r="WDD58" i="20"/>
  <c r="WDE58" i="20"/>
  <c r="WDF58" i="20"/>
  <c r="WDG58" i="20"/>
  <c r="WDH58" i="20"/>
  <c r="WDI58" i="20"/>
  <c r="WDJ58" i="20"/>
  <c r="WDK58" i="20"/>
  <c r="WDL58" i="20"/>
  <c r="WDM58" i="20"/>
  <c r="WDN58" i="20"/>
  <c r="WDO58" i="20"/>
  <c r="WDP58" i="20"/>
  <c r="WDQ58" i="20"/>
  <c r="WDR58" i="20"/>
  <c r="WDS58" i="20"/>
  <c r="WDT58" i="20"/>
  <c r="WDU58" i="20"/>
  <c r="WDV58" i="20"/>
  <c r="WDW58" i="20"/>
  <c r="WDX58" i="20"/>
  <c r="WDY58" i="20"/>
  <c r="WDZ58" i="20"/>
  <c r="WEA58" i="20"/>
  <c r="WEB58" i="20"/>
  <c r="WEC58" i="20"/>
  <c r="WED58" i="20"/>
  <c r="WEE58" i="20"/>
  <c r="WEF58" i="20"/>
  <c r="WEG58" i="20"/>
  <c r="WEH58" i="20"/>
  <c r="WEI58" i="20"/>
  <c r="WEJ58" i="20"/>
  <c r="WEK58" i="20"/>
  <c r="WEL58" i="20"/>
  <c r="WEM58" i="20"/>
  <c r="WEN58" i="20"/>
  <c r="WEO58" i="20"/>
  <c r="WEP58" i="20"/>
  <c r="WEQ58" i="20"/>
  <c r="WER58" i="20"/>
  <c r="WES58" i="20"/>
  <c r="WET58" i="20"/>
  <c r="WEU58" i="20"/>
  <c r="WEV58" i="20"/>
  <c r="WEW58" i="20"/>
  <c r="WEX58" i="20"/>
  <c r="WEY58" i="20"/>
  <c r="WEZ58" i="20"/>
  <c r="WFA58" i="20"/>
  <c r="WFB58" i="20"/>
  <c r="WFC58" i="20"/>
  <c r="WFD58" i="20"/>
  <c r="WFE58" i="20"/>
  <c r="WFF58" i="20"/>
  <c r="WFG58" i="20"/>
  <c r="WFH58" i="20"/>
  <c r="WFI58" i="20"/>
  <c r="WFJ58" i="20"/>
  <c r="WFK58" i="20"/>
  <c r="WFL58" i="20"/>
  <c r="WFM58" i="20"/>
  <c r="WFN58" i="20"/>
  <c r="WFO58" i="20"/>
  <c r="WFP58" i="20"/>
  <c r="WFQ58" i="20"/>
  <c r="WFR58" i="20"/>
  <c r="WFS58" i="20"/>
  <c r="WFT58" i="20"/>
  <c r="WFU58" i="20"/>
  <c r="WFV58" i="20"/>
  <c r="WFW58" i="20"/>
  <c r="WFX58" i="20"/>
  <c r="WFY58" i="20"/>
  <c r="WFZ58" i="20"/>
  <c r="WGA58" i="20"/>
  <c r="WGB58" i="20"/>
  <c r="WGC58" i="20"/>
  <c r="WGD58" i="20"/>
  <c r="WGE58" i="20"/>
  <c r="WGF58" i="20"/>
  <c r="WGG58" i="20"/>
  <c r="WGH58" i="20"/>
  <c r="WGI58" i="20"/>
  <c r="WGJ58" i="20"/>
  <c r="WGK58" i="20"/>
  <c r="WGL58" i="20"/>
  <c r="WGM58" i="20"/>
  <c r="WGN58" i="20"/>
  <c r="WGO58" i="20"/>
  <c r="WGP58" i="20"/>
  <c r="WGQ58" i="20"/>
  <c r="WGR58" i="20"/>
  <c r="WGS58" i="20"/>
  <c r="WGT58" i="20"/>
  <c r="WGU58" i="20"/>
  <c r="WGV58" i="20"/>
  <c r="WGW58" i="20"/>
  <c r="WGX58" i="20"/>
  <c r="WGY58" i="20"/>
  <c r="WGZ58" i="20"/>
  <c r="WHA58" i="20"/>
  <c r="WHB58" i="20"/>
  <c r="WHC58" i="20"/>
  <c r="WHD58" i="20"/>
  <c r="WHE58" i="20"/>
  <c r="WHF58" i="20"/>
  <c r="WHG58" i="20"/>
  <c r="WHH58" i="20"/>
  <c r="WHI58" i="20"/>
  <c r="WHJ58" i="20"/>
  <c r="WHK58" i="20"/>
  <c r="WHL58" i="20"/>
  <c r="WHM58" i="20"/>
  <c r="WHN58" i="20"/>
  <c r="WHO58" i="20"/>
  <c r="WHP58" i="20"/>
  <c r="WHQ58" i="20"/>
  <c r="WHR58" i="20"/>
  <c r="WHS58" i="20"/>
  <c r="WHT58" i="20"/>
  <c r="WHU58" i="20"/>
  <c r="WHV58" i="20"/>
  <c r="WHW58" i="20"/>
  <c r="WHX58" i="20"/>
  <c r="WHY58" i="20"/>
  <c r="WHZ58" i="20"/>
  <c r="WIA58" i="20"/>
  <c r="WIB58" i="20"/>
  <c r="WIC58" i="20"/>
  <c r="WID58" i="20"/>
  <c r="WIE58" i="20"/>
  <c r="WIF58" i="20"/>
  <c r="WIG58" i="20"/>
  <c r="WIH58" i="20"/>
  <c r="WII58" i="20"/>
  <c r="WIJ58" i="20"/>
  <c r="WIK58" i="20"/>
  <c r="WIL58" i="20"/>
  <c r="WIM58" i="20"/>
  <c r="WIN58" i="20"/>
  <c r="WIO58" i="20"/>
  <c r="WIP58" i="20"/>
  <c r="WIQ58" i="20"/>
  <c r="WIR58" i="20"/>
  <c r="WIS58" i="20"/>
  <c r="WIT58" i="20"/>
  <c r="WIU58" i="20"/>
  <c r="WIV58" i="20"/>
  <c r="WIW58" i="20"/>
  <c r="WIX58" i="20"/>
  <c r="WIY58" i="20"/>
  <c r="WIZ58" i="20"/>
  <c r="WJA58" i="20"/>
  <c r="WJB58" i="20"/>
  <c r="WJC58" i="20"/>
  <c r="WJD58" i="20"/>
  <c r="WJE58" i="20"/>
  <c r="WJF58" i="20"/>
  <c r="WJG58" i="20"/>
  <c r="WJH58" i="20"/>
  <c r="WJI58" i="20"/>
  <c r="WJJ58" i="20"/>
  <c r="WJK58" i="20"/>
  <c r="WJL58" i="20"/>
  <c r="WJM58" i="20"/>
  <c r="WJN58" i="20"/>
  <c r="WJO58" i="20"/>
  <c r="WJP58" i="20"/>
  <c r="WJQ58" i="20"/>
  <c r="WJR58" i="20"/>
  <c r="WJS58" i="20"/>
  <c r="WJT58" i="20"/>
  <c r="WJU58" i="20"/>
  <c r="WJV58" i="20"/>
  <c r="WJW58" i="20"/>
  <c r="WJX58" i="20"/>
  <c r="WJY58" i="20"/>
  <c r="WJZ58" i="20"/>
  <c r="WKA58" i="20"/>
  <c r="WKB58" i="20"/>
  <c r="WKC58" i="20"/>
  <c r="WKD58" i="20"/>
  <c r="WKE58" i="20"/>
  <c r="WKF58" i="20"/>
  <c r="WKG58" i="20"/>
  <c r="WKH58" i="20"/>
  <c r="WKI58" i="20"/>
  <c r="WKJ58" i="20"/>
  <c r="WKK58" i="20"/>
  <c r="WKL58" i="20"/>
  <c r="WKM58" i="20"/>
  <c r="WKN58" i="20"/>
  <c r="WKO58" i="20"/>
  <c r="WKP58" i="20"/>
  <c r="WKQ58" i="20"/>
  <c r="WKR58" i="20"/>
  <c r="WKS58" i="20"/>
  <c r="WKT58" i="20"/>
  <c r="WKU58" i="20"/>
  <c r="WKV58" i="20"/>
  <c r="WKW58" i="20"/>
  <c r="WKX58" i="20"/>
  <c r="WKY58" i="20"/>
  <c r="WKZ58" i="20"/>
  <c r="WLA58" i="20"/>
  <c r="WLB58" i="20"/>
  <c r="WLC58" i="20"/>
  <c r="WLD58" i="20"/>
  <c r="WLE58" i="20"/>
  <c r="WLF58" i="20"/>
  <c r="WLG58" i="20"/>
  <c r="WLH58" i="20"/>
  <c r="WLI58" i="20"/>
  <c r="WLJ58" i="20"/>
  <c r="WLK58" i="20"/>
  <c r="WLL58" i="20"/>
  <c r="WLM58" i="20"/>
  <c r="WLN58" i="20"/>
  <c r="WLO58" i="20"/>
  <c r="WLP58" i="20"/>
  <c r="WLQ58" i="20"/>
  <c r="WLR58" i="20"/>
  <c r="WLS58" i="20"/>
  <c r="WLT58" i="20"/>
  <c r="WLU58" i="20"/>
  <c r="WLV58" i="20"/>
  <c r="WLW58" i="20"/>
  <c r="WLX58" i="20"/>
  <c r="WLY58" i="20"/>
  <c r="WLZ58" i="20"/>
  <c r="WMA58" i="20"/>
  <c r="WMB58" i="20"/>
  <c r="WMC58" i="20"/>
  <c r="WMD58" i="20"/>
  <c r="WME58" i="20"/>
  <c r="WMF58" i="20"/>
  <c r="WMG58" i="20"/>
  <c r="WMH58" i="20"/>
  <c r="WMI58" i="20"/>
  <c r="WMJ58" i="20"/>
  <c r="WMK58" i="20"/>
  <c r="WML58" i="20"/>
  <c r="WMM58" i="20"/>
  <c r="WMN58" i="20"/>
  <c r="WMO58" i="20"/>
  <c r="WMP58" i="20"/>
  <c r="WMQ58" i="20"/>
  <c r="WMR58" i="20"/>
  <c r="WMS58" i="20"/>
  <c r="WMT58" i="20"/>
  <c r="WMU58" i="20"/>
  <c r="WMV58" i="20"/>
  <c r="WMW58" i="20"/>
  <c r="WMX58" i="20"/>
  <c r="WMY58" i="20"/>
  <c r="WMZ58" i="20"/>
  <c r="WNA58" i="20"/>
  <c r="WNB58" i="20"/>
  <c r="WNC58" i="20"/>
  <c r="WND58" i="20"/>
  <c r="WNE58" i="20"/>
  <c r="WNF58" i="20"/>
  <c r="WNG58" i="20"/>
  <c r="WNH58" i="20"/>
  <c r="WNI58" i="20"/>
  <c r="WNJ58" i="20"/>
  <c r="WNK58" i="20"/>
  <c r="WNL58" i="20"/>
  <c r="WNM58" i="20"/>
  <c r="WNN58" i="20"/>
  <c r="WNO58" i="20"/>
  <c r="WNP58" i="20"/>
  <c r="WNQ58" i="20"/>
  <c r="WNR58" i="20"/>
  <c r="WNS58" i="20"/>
  <c r="WNT58" i="20"/>
  <c r="WNU58" i="20"/>
  <c r="WNV58" i="20"/>
  <c r="WNW58" i="20"/>
  <c r="WNX58" i="20"/>
  <c r="WNY58" i="20"/>
  <c r="WNZ58" i="20"/>
  <c r="WOA58" i="20"/>
  <c r="WOB58" i="20"/>
  <c r="WOC58" i="20"/>
  <c r="WOD58" i="20"/>
  <c r="WOE58" i="20"/>
  <c r="WOF58" i="20"/>
  <c r="WOG58" i="20"/>
  <c r="WOH58" i="20"/>
  <c r="WOI58" i="20"/>
  <c r="WOJ58" i="20"/>
  <c r="WOK58" i="20"/>
  <c r="WOL58" i="20"/>
  <c r="WOM58" i="20"/>
  <c r="WON58" i="20"/>
  <c r="WOO58" i="20"/>
  <c r="WOP58" i="20"/>
  <c r="WOQ58" i="20"/>
  <c r="WOR58" i="20"/>
  <c r="WOS58" i="20"/>
  <c r="WOT58" i="20"/>
  <c r="WOU58" i="20"/>
  <c r="WOV58" i="20"/>
  <c r="WOW58" i="20"/>
  <c r="WOX58" i="20"/>
  <c r="WOY58" i="20"/>
  <c r="WOZ58" i="20"/>
  <c r="WPA58" i="20"/>
  <c r="WPB58" i="20"/>
  <c r="WPC58" i="20"/>
  <c r="WPD58" i="20"/>
  <c r="WPE58" i="20"/>
  <c r="WPF58" i="20"/>
  <c r="WPG58" i="20"/>
  <c r="WPH58" i="20"/>
  <c r="WPI58" i="20"/>
  <c r="WPJ58" i="20"/>
  <c r="WPK58" i="20"/>
  <c r="WPL58" i="20"/>
  <c r="WPM58" i="20"/>
  <c r="WPN58" i="20"/>
  <c r="WPO58" i="20"/>
  <c r="WPP58" i="20"/>
  <c r="WPQ58" i="20"/>
  <c r="WPR58" i="20"/>
  <c r="WPS58" i="20"/>
  <c r="WPT58" i="20"/>
  <c r="WPU58" i="20"/>
  <c r="WPV58" i="20"/>
  <c r="WPW58" i="20"/>
  <c r="WPX58" i="20"/>
  <c r="WPY58" i="20"/>
  <c r="WPZ58" i="20"/>
  <c r="WQA58" i="20"/>
  <c r="WQB58" i="20"/>
  <c r="WQC58" i="20"/>
  <c r="WQD58" i="20"/>
  <c r="WQE58" i="20"/>
  <c r="WQF58" i="20"/>
  <c r="WQG58" i="20"/>
  <c r="WQH58" i="20"/>
  <c r="WQI58" i="20"/>
  <c r="WQJ58" i="20"/>
  <c r="WQK58" i="20"/>
  <c r="WQL58" i="20"/>
  <c r="WQM58" i="20"/>
  <c r="WQN58" i="20"/>
  <c r="WQO58" i="20"/>
  <c r="WQP58" i="20"/>
  <c r="WQQ58" i="20"/>
  <c r="WQR58" i="20"/>
  <c r="WQS58" i="20"/>
  <c r="WQT58" i="20"/>
  <c r="WQU58" i="20"/>
  <c r="WQV58" i="20"/>
  <c r="WQW58" i="20"/>
  <c r="WQX58" i="20"/>
  <c r="WQY58" i="20"/>
  <c r="WQZ58" i="20"/>
  <c r="WRA58" i="20"/>
  <c r="WRB58" i="20"/>
  <c r="WRC58" i="20"/>
  <c r="WRD58" i="20"/>
  <c r="WRE58" i="20"/>
  <c r="WRF58" i="20"/>
  <c r="WRG58" i="20"/>
  <c r="WRH58" i="20"/>
  <c r="WRI58" i="20"/>
  <c r="WRJ58" i="20"/>
  <c r="WRK58" i="20"/>
  <c r="WRL58" i="20"/>
  <c r="WRM58" i="20"/>
  <c r="WRN58" i="20"/>
  <c r="WRO58" i="20"/>
  <c r="WRP58" i="20"/>
  <c r="WRQ58" i="20"/>
  <c r="WRR58" i="20"/>
  <c r="WRS58" i="20"/>
  <c r="WRT58" i="20"/>
  <c r="WRU58" i="20"/>
  <c r="WRV58" i="20"/>
  <c r="WRW58" i="20"/>
  <c r="WRX58" i="20"/>
  <c r="WRY58" i="20"/>
  <c r="WRZ58" i="20"/>
  <c r="WSA58" i="20"/>
  <c r="WSB58" i="20"/>
  <c r="WSC58" i="20"/>
  <c r="WSD58" i="20"/>
  <c r="WSE58" i="20"/>
  <c r="WSF58" i="20"/>
  <c r="WSG58" i="20"/>
  <c r="WSH58" i="20"/>
  <c r="WSI58" i="20"/>
  <c r="WSJ58" i="20"/>
  <c r="WSK58" i="20"/>
  <c r="WSL58" i="20"/>
  <c r="WSM58" i="20"/>
  <c r="WSN58" i="20"/>
  <c r="WSO58" i="20"/>
  <c r="WSP58" i="20"/>
  <c r="WSQ58" i="20"/>
  <c r="WSR58" i="20"/>
  <c r="WSS58" i="20"/>
  <c r="WST58" i="20"/>
  <c r="WSU58" i="20"/>
  <c r="WSV58" i="20"/>
  <c r="WSW58" i="20"/>
  <c r="WSX58" i="20"/>
  <c r="WSY58" i="20"/>
  <c r="WSZ58" i="20"/>
  <c r="WTA58" i="20"/>
  <c r="WTB58" i="20"/>
  <c r="WTC58" i="20"/>
  <c r="WTD58" i="20"/>
  <c r="WTE58" i="20"/>
  <c r="WTF58" i="20"/>
  <c r="WTG58" i="20"/>
  <c r="WTH58" i="20"/>
  <c r="WTI58" i="20"/>
  <c r="WTJ58" i="20"/>
  <c r="WTK58" i="20"/>
  <c r="WTL58" i="20"/>
  <c r="WTM58" i="20"/>
  <c r="WTN58" i="20"/>
  <c r="WTO58" i="20"/>
  <c r="WTP58" i="20"/>
  <c r="WTQ58" i="20"/>
  <c r="WTR58" i="20"/>
  <c r="WTS58" i="20"/>
  <c r="WTT58" i="20"/>
  <c r="WTU58" i="20"/>
  <c r="WTV58" i="20"/>
  <c r="WTW58" i="20"/>
  <c r="WTX58" i="20"/>
  <c r="WTY58" i="20"/>
  <c r="WTZ58" i="20"/>
  <c r="WUA58" i="20"/>
  <c r="WUB58" i="20"/>
  <c r="WUC58" i="20"/>
  <c r="WUD58" i="20"/>
  <c r="WUE58" i="20"/>
  <c r="WUF58" i="20"/>
  <c r="WUG58" i="20"/>
  <c r="WUH58" i="20"/>
  <c r="WUI58" i="20"/>
  <c r="WUJ58" i="20"/>
  <c r="WUK58" i="20"/>
  <c r="WUL58" i="20"/>
  <c r="WUM58" i="20"/>
  <c r="WUN58" i="20"/>
  <c r="WUO58" i="20"/>
  <c r="WUP58" i="20"/>
  <c r="WUQ58" i="20"/>
  <c r="WUR58" i="20"/>
  <c r="WUS58" i="20"/>
  <c r="WUT58" i="20"/>
  <c r="WUU58" i="20"/>
  <c r="WUV58" i="20"/>
  <c r="WUW58" i="20"/>
  <c r="WUX58" i="20"/>
  <c r="WUY58" i="20"/>
  <c r="WUZ58" i="20"/>
  <c r="WVA58" i="20"/>
  <c r="WVB58" i="20"/>
  <c r="WVC58" i="20"/>
  <c r="WVD58" i="20"/>
  <c r="WVE58" i="20"/>
  <c r="WVF58" i="20"/>
  <c r="WVG58" i="20"/>
  <c r="WVH58" i="20"/>
  <c r="WVI58" i="20"/>
  <c r="WVJ58" i="20"/>
  <c r="WVK58" i="20"/>
  <c r="WVL58" i="20"/>
  <c r="WVM58" i="20"/>
  <c r="WVN58" i="20"/>
  <c r="WVO58" i="20"/>
  <c r="WVP58" i="20"/>
  <c r="WVQ58" i="20"/>
  <c r="WVR58" i="20"/>
  <c r="WVS58" i="20"/>
  <c r="WVT58" i="20"/>
  <c r="WVU58" i="20"/>
  <c r="WVV58" i="20"/>
  <c r="WVW58" i="20"/>
  <c r="WVX58" i="20"/>
  <c r="WVY58" i="20"/>
  <c r="WVZ58" i="20"/>
  <c r="WWA58" i="20"/>
  <c r="WWB58" i="20"/>
  <c r="WWC58" i="20"/>
  <c r="WWD58" i="20"/>
  <c r="WWE58" i="20"/>
  <c r="WWF58" i="20"/>
  <c r="WWG58" i="20"/>
  <c r="WWH58" i="20"/>
  <c r="WWI58" i="20"/>
  <c r="WWJ58" i="20"/>
  <c r="WWK58" i="20"/>
  <c r="WWL58" i="20"/>
  <c r="WWM58" i="20"/>
  <c r="WWN58" i="20"/>
  <c r="WWO58" i="20"/>
  <c r="WWP58" i="20"/>
  <c r="WWQ58" i="20"/>
  <c r="WWR58" i="20"/>
  <c r="WWS58" i="20"/>
  <c r="WWT58" i="20"/>
  <c r="WWU58" i="20"/>
  <c r="WWV58" i="20"/>
  <c r="WWW58" i="20"/>
  <c r="WWX58" i="20"/>
  <c r="WWY58" i="20"/>
  <c r="WWZ58" i="20"/>
  <c r="WXA58" i="20"/>
  <c r="WXB58" i="20"/>
  <c r="WXC58" i="20"/>
  <c r="WXD58" i="20"/>
  <c r="WXE58" i="20"/>
  <c r="WXF58" i="20"/>
  <c r="WXG58" i="20"/>
  <c r="WXH58" i="20"/>
  <c r="WXI58" i="20"/>
  <c r="WXJ58" i="20"/>
  <c r="WXK58" i="20"/>
  <c r="WXL58" i="20"/>
  <c r="WXM58" i="20"/>
  <c r="WXN58" i="20"/>
  <c r="WXO58" i="20"/>
  <c r="WXP58" i="20"/>
  <c r="WXQ58" i="20"/>
  <c r="WXR58" i="20"/>
  <c r="WXS58" i="20"/>
  <c r="WXT58" i="20"/>
  <c r="WXU58" i="20"/>
  <c r="WXV58" i="20"/>
  <c r="WXW58" i="20"/>
  <c r="WXX58" i="20"/>
  <c r="WXY58" i="20"/>
  <c r="WXZ58" i="20"/>
  <c r="WYA58" i="20"/>
  <c r="WYB58" i="20"/>
  <c r="WYC58" i="20"/>
  <c r="WYD58" i="20"/>
  <c r="WYE58" i="20"/>
  <c r="WYF58" i="20"/>
  <c r="WYG58" i="20"/>
  <c r="WYH58" i="20"/>
  <c r="WYI58" i="20"/>
  <c r="WYJ58" i="20"/>
  <c r="WYK58" i="20"/>
  <c r="WYL58" i="20"/>
  <c r="WYM58" i="20"/>
  <c r="WYN58" i="20"/>
  <c r="WYO58" i="20"/>
  <c r="WYP58" i="20"/>
  <c r="WYQ58" i="20"/>
  <c r="WYR58" i="20"/>
  <c r="WYS58" i="20"/>
  <c r="WYT58" i="20"/>
  <c r="WYU58" i="20"/>
  <c r="WYV58" i="20"/>
  <c r="WYW58" i="20"/>
  <c r="WYX58" i="20"/>
  <c r="WYY58" i="20"/>
  <c r="WYZ58" i="20"/>
  <c r="WZA58" i="20"/>
  <c r="WZB58" i="20"/>
  <c r="WZC58" i="20"/>
  <c r="WZD58" i="20"/>
  <c r="WZE58" i="20"/>
  <c r="WZF58" i="20"/>
  <c r="WZG58" i="20"/>
  <c r="WZH58" i="20"/>
  <c r="WZI58" i="20"/>
  <c r="WZJ58" i="20"/>
  <c r="WZK58" i="20"/>
  <c r="WZL58" i="20"/>
  <c r="WZM58" i="20"/>
  <c r="WZN58" i="20"/>
  <c r="WZO58" i="20"/>
  <c r="WZP58" i="20"/>
  <c r="WZQ58" i="20"/>
  <c r="WZR58" i="20"/>
  <c r="WZS58" i="20"/>
  <c r="WZT58" i="20"/>
  <c r="WZU58" i="20"/>
  <c r="WZV58" i="20"/>
  <c r="WZW58" i="20"/>
  <c r="WZX58" i="20"/>
  <c r="WZY58" i="20"/>
  <c r="WZZ58" i="20"/>
  <c r="XAA58" i="20"/>
  <c r="XAB58" i="20"/>
  <c r="XAC58" i="20"/>
  <c r="XAD58" i="20"/>
  <c r="XAE58" i="20"/>
  <c r="XAF58" i="20"/>
  <c r="XAG58" i="20"/>
  <c r="XAH58" i="20"/>
  <c r="XAI58" i="20"/>
  <c r="XAJ58" i="20"/>
  <c r="XAK58" i="20"/>
  <c r="XAL58" i="20"/>
  <c r="XAM58" i="20"/>
  <c r="XAN58" i="20"/>
  <c r="XAO58" i="20"/>
  <c r="XAP58" i="20"/>
  <c r="XAQ58" i="20"/>
  <c r="XAR58" i="20"/>
  <c r="XAS58" i="20"/>
  <c r="XAT58" i="20"/>
  <c r="XAU58" i="20"/>
  <c r="XAV58" i="20"/>
  <c r="XAW58" i="20"/>
  <c r="XAX58" i="20"/>
  <c r="XAY58" i="20"/>
  <c r="XAZ58" i="20"/>
  <c r="XBA58" i="20"/>
  <c r="XBB58" i="20"/>
  <c r="XBC58" i="20"/>
  <c r="XBD58" i="20"/>
  <c r="XBE58" i="20"/>
  <c r="XBF58" i="20"/>
  <c r="XBG58" i="20"/>
  <c r="XBH58" i="20"/>
  <c r="XBI58" i="20"/>
  <c r="XBJ58" i="20"/>
  <c r="XBK58" i="20"/>
  <c r="XBL58" i="20"/>
  <c r="XBM58" i="20"/>
  <c r="XBN58" i="20"/>
  <c r="XBO58" i="20"/>
  <c r="XBP58" i="20"/>
  <c r="XBQ58" i="20"/>
  <c r="XBR58" i="20"/>
  <c r="XBS58" i="20"/>
  <c r="XBT58" i="20"/>
  <c r="XBU58" i="20"/>
  <c r="XBV58" i="20"/>
  <c r="XBW58" i="20"/>
  <c r="XBX58" i="20"/>
  <c r="XBY58" i="20"/>
  <c r="XBZ58" i="20"/>
  <c r="XCA58" i="20"/>
  <c r="XCB58" i="20"/>
  <c r="XCC58" i="20"/>
  <c r="XCD58" i="20"/>
  <c r="XCE58" i="20"/>
  <c r="XCF58" i="20"/>
  <c r="XCG58" i="20"/>
  <c r="XCH58" i="20"/>
  <c r="XCI58" i="20"/>
  <c r="XCJ58" i="20"/>
  <c r="XCK58" i="20"/>
  <c r="XCL58" i="20"/>
  <c r="XCM58" i="20"/>
  <c r="XCN58" i="20"/>
  <c r="XCO58" i="20"/>
  <c r="XCP58" i="20"/>
  <c r="XCQ58" i="20"/>
  <c r="XCR58" i="20"/>
  <c r="XCS58" i="20"/>
  <c r="XCT58" i="20"/>
  <c r="XCU58" i="20"/>
  <c r="XCV58" i="20"/>
  <c r="XCW58" i="20"/>
  <c r="XCX58" i="20"/>
  <c r="XCY58" i="20"/>
  <c r="XCZ58" i="20"/>
  <c r="XDA58" i="20"/>
  <c r="XDB58" i="20"/>
  <c r="XDC58" i="20"/>
  <c r="XDD58" i="20"/>
  <c r="XDE58" i="20"/>
  <c r="XDF58" i="20"/>
  <c r="XDG58" i="20"/>
  <c r="XDH58" i="20"/>
  <c r="XDI58" i="20"/>
  <c r="XDJ58" i="20"/>
  <c r="XDK58" i="20"/>
  <c r="XDL58" i="20"/>
  <c r="XDM58" i="20"/>
  <c r="XDN58" i="20"/>
  <c r="XDO58" i="20"/>
  <c r="XDP58" i="20"/>
  <c r="XDQ58" i="20"/>
  <c r="XDR58" i="20"/>
  <c r="XDS58" i="20"/>
  <c r="XDT58" i="20"/>
  <c r="XDU58" i="20"/>
  <c r="XDV58" i="20"/>
  <c r="XDW58" i="20"/>
  <c r="XDX58" i="20"/>
  <c r="XDY58" i="20"/>
  <c r="XDZ58" i="20"/>
  <c r="XEA58" i="20"/>
  <c r="XEB58" i="20"/>
  <c r="XEC58" i="20"/>
  <c r="XED58" i="20"/>
  <c r="XEE58" i="20"/>
  <c r="XEF58" i="20"/>
  <c r="XEG58" i="20"/>
  <c r="XEH58" i="20"/>
  <c r="XEI58" i="20"/>
  <c r="XEJ58" i="20"/>
  <c r="XEK58" i="20"/>
  <c r="XEL58" i="20"/>
  <c r="XEM58" i="20"/>
  <c r="XEN58" i="20"/>
  <c r="XEO58" i="20"/>
  <c r="XEP58" i="20"/>
  <c r="XEQ58" i="20"/>
  <c r="XER58" i="20"/>
  <c r="XES58" i="20"/>
  <c r="XET58" i="20"/>
  <c r="XEU58" i="20"/>
  <c r="XEV58" i="20"/>
  <c r="XEW58" i="20"/>
  <c r="XEX58" i="20"/>
  <c r="XEY58" i="20"/>
  <c r="XEZ58" i="20"/>
  <c r="XFA58" i="20"/>
  <c r="XFB58" i="20"/>
  <c r="XFC58" i="20"/>
  <c r="XFD58" i="20"/>
  <c r="AC55" i="20"/>
  <c r="Z55" i="20"/>
  <c r="Y55" i="20"/>
  <c r="X55" i="20"/>
  <c r="W55" i="20"/>
  <c r="V55" i="20"/>
  <c r="U55" i="20"/>
  <c r="T55" i="20"/>
  <c r="S55" i="20"/>
  <c r="R55" i="20"/>
  <c r="P55" i="20"/>
  <c r="O55" i="20"/>
  <c r="N55" i="20"/>
  <c r="M55" i="20"/>
  <c r="L55" i="20"/>
  <c r="K55" i="20"/>
  <c r="Q41" i="20"/>
  <c r="Q39" i="20"/>
  <c r="Q40" i="20"/>
  <c r="N41" i="20"/>
  <c r="N39" i="20"/>
  <c r="I41" i="20"/>
  <c r="I39" i="20"/>
  <c r="F41" i="20"/>
  <c r="G41" i="20"/>
  <c r="F39" i="20"/>
  <c r="G39" i="20"/>
  <c r="F40" i="20"/>
  <c r="F45" i="20" s="1"/>
  <c r="G40" i="20"/>
  <c r="G45" i="20" s="1"/>
  <c r="F38" i="20"/>
  <c r="F47" i="20" s="1"/>
  <c r="G38" i="20"/>
  <c r="Q23" i="20"/>
  <c r="Q20" i="20"/>
  <c r="Q21" i="20"/>
  <c r="F23" i="20"/>
  <c r="G23" i="20"/>
  <c r="F20" i="20"/>
  <c r="G20" i="20"/>
  <c r="F21" i="20"/>
  <c r="G21" i="20"/>
  <c r="G27" i="20" s="1"/>
  <c r="G32" i="20"/>
  <c r="G30" i="20"/>
  <c r="G31" i="20"/>
  <c r="F32" i="20"/>
  <c r="F30" i="20"/>
  <c r="F31" i="20"/>
  <c r="AA31" i="20" s="1"/>
  <c r="Q30" i="20"/>
  <c r="Q31" i="20"/>
  <c r="N72" i="20"/>
  <c r="N70" i="20"/>
  <c r="J69" i="20"/>
  <c r="J73" i="20" s="1"/>
  <c r="N64" i="20"/>
  <c r="Z63" i="20"/>
  <c r="AC50" i="20"/>
  <c r="Z50" i="20"/>
  <c r="Y50" i="20"/>
  <c r="X50" i="20"/>
  <c r="W50" i="20"/>
  <c r="S50" i="20"/>
  <c r="R50" i="20"/>
  <c r="P50" i="20"/>
  <c r="M50" i="20"/>
  <c r="L50" i="20"/>
  <c r="K50" i="20"/>
  <c r="H50" i="20"/>
  <c r="AC49" i="20"/>
  <c r="Z49" i="20"/>
  <c r="Y49" i="20"/>
  <c r="X49" i="20"/>
  <c r="W49" i="20"/>
  <c r="W54" i="20" s="1"/>
  <c r="S49" i="20"/>
  <c r="S54" i="20" s="1"/>
  <c r="R49" i="20"/>
  <c r="P49" i="20"/>
  <c r="O49" i="20"/>
  <c r="N49" i="20"/>
  <c r="M49" i="20"/>
  <c r="L49" i="20"/>
  <c r="K49" i="20"/>
  <c r="K54" i="20" s="1"/>
  <c r="I54" i="20"/>
  <c r="I55" i="20" s="1"/>
  <c r="H49" i="20"/>
  <c r="H54" i="20" s="1"/>
  <c r="AC48" i="20"/>
  <c r="AC54" i="20" s="1"/>
  <c r="Z48" i="20"/>
  <c r="Z54" i="20" s="1"/>
  <c r="Y48" i="20"/>
  <c r="Y54" i="20" s="1"/>
  <c r="X48" i="20"/>
  <c r="X54" i="20" s="1"/>
  <c r="W48" i="20"/>
  <c r="S48" i="20"/>
  <c r="R48" i="20"/>
  <c r="R54" i="20" s="1"/>
  <c r="P48" i="20"/>
  <c r="P54" i="20" s="1"/>
  <c r="N48" i="20"/>
  <c r="N54" i="20" s="1"/>
  <c r="M48" i="20"/>
  <c r="M54" i="20" s="1"/>
  <c r="L48" i="20"/>
  <c r="L54" i="20" s="1"/>
  <c r="K48" i="20"/>
  <c r="AC47" i="20"/>
  <c r="Z47" i="20"/>
  <c r="Y47" i="20"/>
  <c r="X47" i="20"/>
  <c r="W47" i="20"/>
  <c r="S47" i="20"/>
  <c r="R47" i="20"/>
  <c r="Q47" i="20"/>
  <c r="P47" i="20"/>
  <c r="N47" i="20"/>
  <c r="M47" i="20"/>
  <c r="L47" i="20"/>
  <c r="K47" i="20"/>
  <c r="G47" i="20"/>
  <c r="AD45" i="20"/>
  <c r="AC45" i="20"/>
  <c r="Z45" i="20"/>
  <c r="Y45" i="20"/>
  <c r="X45" i="20"/>
  <c r="W45" i="20"/>
  <c r="S45" i="20"/>
  <c r="R45" i="20"/>
  <c r="Q45" i="20"/>
  <c r="P45" i="20"/>
  <c r="O45" i="20"/>
  <c r="N45" i="20"/>
  <c r="M45" i="20"/>
  <c r="L45" i="20"/>
  <c r="K45" i="20"/>
  <c r="AB41" i="20"/>
  <c r="AE41" i="20"/>
  <c r="J41" i="20"/>
  <c r="V41" i="20" s="1"/>
  <c r="AB39" i="20"/>
  <c r="AE39" i="20" s="1"/>
  <c r="AA39" i="20"/>
  <c r="T39" i="20"/>
  <c r="T45" i="20" s="1"/>
  <c r="J39" i="20"/>
  <c r="AB38" i="20"/>
  <c r="J38" i="20"/>
  <c r="V38" i="20" s="1"/>
  <c r="AD36" i="20"/>
  <c r="AC36" i="20"/>
  <c r="Z36" i="20"/>
  <c r="X36" i="20"/>
  <c r="W36" i="20"/>
  <c r="S36" i="20"/>
  <c r="R36" i="20"/>
  <c r="Q36" i="20"/>
  <c r="P36" i="20"/>
  <c r="N36" i="20"/>
  <c r="M36" i="20"/>
  <c r="L36" i="20"/>
  <c r="K36" i="20"/>
  <c r="G36" i="20"/>
  <c r="F36" i="20"/>
  <c r="V33" i="20"/>
  <c r="AB32" i="20"/>
  <c r="AA32" i="20"/>
  <c r="U32" i="20"/>
  <c r="J32" i="20"/>
  <c r="V32" i="20" s="1"/>
  <c r="AB31" i="20"/>
  <c r="U31" i="20"/>
  <c r="O31" i="20"/>
  <c r="AB30" i="20"/>
  <c r="AA30" i="20"/>
  <c r="T30" i="20"/>
  <c r="T36" i="20" s="1"/>
  <c r="O30" i="20"/>
  <c r="J30" i="20"/>
  <c r="AB29" i="20"/>
  <c r="AA29" i="20"/>
  <c r="J29" i="20"/>
  <c r="V29" i="20" s="1"/>
  <c r="AC27" i="20"/>
  <c r="S27" i="20"/>
  <c r="R27" i="20"/>
  <c r="Q27" i="20"/>
  <c r="P27" i="20"/>
  <c r="N27" i="20"/>
  <c r="M27" i="20"/>
  <c r="L27" i="20"/>
  <c r="K27" i="20"/>
  <c r="I27" i="20"/>
  <c r="H27" i="20"/>
  <c r="F27" i="20"/>
  <c r="AD26" i="20"/>
  <c r="AB26" i="20"/>
  <c r="AA26" i="20"/>
  <c r="AE26" i="20" s="1"/>
  <c r="T26" i="20"/>
  <c r="O26" i="20"/>
  <c r="U26" i="20" s="1"/>
  <c r="J26" i="20"/>
  <c r="AD25" i="20"/>
  <c r="AB25" i="20"/>
  <c r="AE25" i="20" s="1"/>
  <c r="AA25" i="20"/>
  <c r="T25" i="20"/>
  <c r="O25" i="20"/>
  <c r="U25" i="20" s="1"/>
  <c r="J25" i="20"/>
  <c r="AD24" i="20"/>
  <c r="AB24" i="20"/>
  <c r="AA24" i="20"/>
  <c r="AE24" i="20" s="1"/>
  <c r="U24" i="20"/>
  <c r="T24" i="20"/>
  <c r="O24" i="20"/>
  <c r="J24" i="20"/>
  <c r="V24" i="20" s="1"/>
  <c r="AD23" i="20"/>
  <c r="AD50" i="20" s="1"/>
  <c r="AB23" i="20"/>
  <c r="AA23" i="20"/>
  <c r="T23" i="20"/>
  <c r="O23" i="20"/>
  <c r="J23" i="20"/>
  <c r="AD22" i="20"/>
  <c r="AB22" i="20"/>
  <c r="AA22" i="20"/>
  <c r="T22" i="20"/>
  <c r="O22" i="20"/>
  <c r="U22" i="20" s="1"/>
  <c r="J22" i="20"/>
  <c r="AD21" i="20"/>
  <c r="AD49" i="20" s="1"/>
  <c r="AA21" i="20"/>
  <c r="T21" i="20"/>
  <c r="T49" i="20" s="1"/>
  <c r="O21" i="20"/>
  <c r="AD20" i="20"/>
  <c r="AB20" i="20"/>
  <c r="AA20" i="20"/>
  <c r="T20" i="20"/>
  <c r="T48" i="20" s="1"/>
  <c r="O20" i="20"/>
  <c r="O48" i="20" s="1"/>
  <c r="J20" i="20"/>
  <c r="AD19" i="20"/>
  <c r="AD47" i="20" s="1"/>
  <c r="AB19" i="20"/>
  <c r="AA19" i="20"/>
  <c r="T19" i="20"/>
  <c r="T47" i="20" s="1"/>
  <c r="O19" i="20"/>
  <c r="O47" i="20" s="1"/>
  <c r="J19" i="20"/>
  <c r="V19" i="20" s="1"/>
  <c r="J39" i="2"/>
  <c r="J41" i="2" s="1"/>
  <c r="I41" i="2"/>
  <c r="D15" i="2"/>
  <c r="C15" i="2"/>
  <c r="L34" i="2"/>
  <c r="L15" i="2"/>
  <c r="D34" i="2"/>
  <c r="C34" i="2"/>
  <c r="Z61" i="18"/>
  <c r="AH20" i="21" l="1"/>
  <c r="AH22" i="21" s="1"/>
  <c r="AE55" i="21"/>
  <c r="AE54" i="21"/>
  <c r="AE27" i="21"/>
  <c r="AH27" i="21" s="1"/>
  <c r="V27" i="21"/>
  <c r="Z61" i="21"/>
  <c r="J62" i="21"/>
  <c r="AE54" i="20"/>
  <c r="AG55" i="20" s="1"/>
  <c r="J40" i="20"/>
  <c r="V40" i="20" s="1"/>
  <c r="AA45" i="20"/>
  <c r="AB45" i="20"/>
  <c r="AA38" i="20"/>
  <c r="AE38" i="20" s="1"/>
  <c r="U23" i="20"/>
  <c r="U50" i="20" s="1"/>
  <c r="J21" i="20"/>
  <c r="AB21" i="20"/>
  <c r="AB27" i="20" s="1"/>
  <c r="AH20" i="20"/>
  <c r="AH22" i="20" s="1"/>
  <c r="J31" i="20"/>
  <c r="V31" i="20" s="1"/>
  <c r="F54" i="20"/>
  <c r="F55" i="20" s="1"/>
  <c r="U30" i="20"/>
  <c r="U36" i="20" s="1"/>
  <c r="AB36" i="20"/>
  <c r="J36" i="20"/>
  <c r="U21" i="20"/>
  <c r="U49" i="20" s="1"/>
  <c r="AE22" i="20"/>
  <c r="AA47" i="20"/>
  <c r="U39" i="20"/>
  <c r="U45" i="20" s="1"/>
  <c r="Q54" i="20"/>
  <c r="Q55" i="20" s="1"/>
  <c r="J45" i="20"/>
  <c r="G54" i="20"/>
  <c r="G55" i="20" s="1"/>
  <c r="AE32" i="20"/>
  <c r="AE29" i="20"/>
  <c r="V47" i="20"/>
  <c r="AB47" i="20"/>
  <c r="AD54" i="20"/>
  <c r="AD55" i="20" s="1"/>
  <c r="V22" i="20"/>
  <c r="V25" i="20"/>
  <c r="T54" i="20"/>
  <c r="V23" i="20"/>
  <c r="V50" i="20" s="1"/>
  <c r="V26" i="20"/>
  <c r="V30" i="20"/>
  <c r="V36" i="20" s="1"/>
  <c r="AA36" i="20"/>
  <c r="U19" i="20"/>
  <c r="U47" i="20" s="1"/>
  <c r="O27" i="20"/>
  <c r="AA27" i="20"/>
  <c r="O36" i="20"/>
  <c r="J47" i="20"/>
  <c r="J27" i="20"/>
  <c r="AD27" i="20"/>
  <c r="AE19" i="20"/>
  <c r="U20" i="20"/>
  <c r="V20" i="20" s="1"/>
  <c r="T27" i="20"/>
  <c r="O50" i="20"/>
  <c r="O54" i="20" s="1"/>
  <c r="G73" i="18"/>
  <c r="N72" i="18"/>
  <c r="N70" i="18"/>
  <c r="G69" i="18"/>
  <c r="W63" i="18"/>
  <c r="W61" i="18"/>
  <c r="T55" i="18"/>
  <c r="Q55" i="18"/>
  <c r="I55" i="18"/>
  <c r="G55" i="18"/>
  <c r="F55" i="18"/>
  <c r="AC54" i="18"/>
  <c r="Q54" i="18"/>
  <c r="I54" i="18"/>
  <c r="G54" i="18"/>
  <c r="F54" i="18"/>
  <c r="AC27" i="18"/>
  <c r="S27" i="18"/>
  <c r="R27" i="18"/>
  <c r="Q27" i="18"/>
  <c r="P27" i="18"/>
  <c r="N27" i="18"/>
  <c r="M27" i="18"/>
  <c r="L27" i="18"/>
  <c r="K27" i="18"/>
  <c r="I27" i="18"/>
  <c r="H27" i="18"/>
  <c r="G27" i="18"/>
  <c r="F27" i="18"/>
  <c r="AD26" i="18"/>
  <c r="AE26" i="18" s="1"/>
  <c r="AB26" i="18"/>
  <c r="AA26" i="18"/>
  <c r="U26" i="18"/>
  <c r="T26" i="18"/>
  <c r="O26" i="18"/>
  <c r="J26" i="18"/>
  <c r="V26" i="18" s="1"/>
  <c r="AE25" i="18"/>
  <c r="AD25" i="18"/>
  <c r="AB25" i="18"/>
  <c r="AA25" i="18"/>
  <c r="T25" i="18"/>
  <c r="O25" i="18"/>
  <c r="U25" i="18" s="1"/>
  <c r="J25" i="18"/>
  <c r="V25" i="18" s="1"/>
  <c r="AD24" i="18"/>
  <c r="AB24" i="18"/>
  <c r="AA24" i="18"/>
  <c r="AE24" i="18" s="1"/>
  <c r="T24" i="18"/>
  <c r="O24" i="18"/>
  <c r="U24" i="18" s="1"/>
  <c r="J24" i="18"/>
  <c r="V24" i="18" s="1"/>
  <c r="AD23" i="18"/>
  <c r="AB23" i="18"/>
  <c r="AE23" i="18" s="1"/>
  <c r="J64" i="18" s="1"/>
  <c r="N64" i="18" s="1"/>
  <c r="AA23" i="18"/>
  <c r="T23" i="18"/>
  <c r="U23" i="18" s="1"/>
  <c r="O23" i="18"/>
  <c r="J23" i="18"/>
  <c r="V23" i="18" s="1"/>
  <c r="AE22" i="18"/>
  <c r="AD22" i="18"/>
  <c r="AB22" i="18"/>
  <c r="AA22" i="18"/>
  <c r="T22" i="18"/>
  <c r="O22" i="18"/>
  <c r="U22" i="18" s="1"/>
  <c r="J22" i="18"/>
  <c r="V22" i="18" s="1"/>
  <c r="AD21" i="18"/>
  <c r="AB21" i="18"/>
  <c r="AA21" i="18"/>
  <c r="AE21" i="18" s="1"/>
  <c r="T21" i="18"/>
  <c r="O21" i="18"/>
  <c r="U21" i="18" s="1"/>
  <c r="J21" i="18"/>
  <c r="AD20" i="18"/>
  <c r="AD54" i="18" s="1"/>
  <c r="AB20" i="18"/>
  <c r="AB55" i="18" s="1"/>
  <c r="AA20" i="18"/>
  <c r="AA27" i="18" s="1"/>
  <c r="U20" i="18"/>
  <c r="T20" i="18"/>
  <c r="O20" i="18"/>
  <c r="O27" i="18" s="1"/>
  <c r="J20" i="18"/>
  <c r="J27" i="18" s="1"/>
  <c r="AD19" i="18"/>
  <c r="AB19" i="18"/>
  <c r="AE19" i="18" s="1"/>
  <c r="AA19" i="18"/>
  <c r="T19" i="18"/>
  <c r="O19" i="18"/>
  <c r="U19" i="18" s="1"/>
  <c r="J19" i="18"/>
  <c r="V19" i="18" s="1"/>
  <c r="Z63" i="21" l="1"/>
  <c r="J69" i="21"/>
  <c r="AE45" i="20"/>
  <c r="AB54" i="20"/>
  <c r="AB55" i="20" s="1"/>
  <c r="V21" i="20"/>
  <c r="V49" i="20" s="1"/>
  <c r="AE36" i="20"/>
  <c r="AE47" i="20"/>
  <c r="V39" i="20"/>
  <c r="V45" i="20" s="1"/>
  <c r="J54" i="20"/>
  <c r="J55" i="20" s="1"/>
  <c r="AE27" i="20"/>
  <c r="U27" i="20"/>
  <c r="U48" i="20"/>
  <c r="U54" i="20" s="1"/>
  <c r="V27" i="20"/>
  <c r="AA54" i="20"/>
  <c r="AA55" i="20" s="1"/>
  <c r="J54" i="18"/>
  <c r="AC61" i="18"/>
  <c r="U55" i="18"/>
  <c r="V21" i="18"/>
  <c r="AD27" i="18"/>
  <c r="AA54" i="18"/>
  <c r="J55" i="18"/>
  <c r="AA55" i="18"/>
  <c r="T27" i="18"/>
  <c r="AB27" i="18"/>
  <c r="AD55" i="18"/>
  <c r="V20" i="18"/>
  <c r="V27" i="18" s="1"/>
  <c r="AE20" i="18"/>
  <c r="U27" i="18"/>
  <c r="J62" i="18"/>
  <c r="AB54" i="18"/>
  <c r="G70" i="17"/>
  <c r="G64" i="17"/>
  <c r="I19" i="17"/>
  <c r="G19" i="17"/>
  <c r="F19" i="17"/>
  <c r="N72" i="17"/>
  <c r="N70" i="17"/>
  <c r="I55" i="17"/>
  <c r="G55" i="17"/>
  <c r="AC54" i="17"/>
  <c r="I54" i="17"/>
  <c r="AC27" i="17"/>
  <c r="S27" i="17"/>
  <c r="R27" i="17"/>
  <c r="P27" i="17"/>
  <c r="N27" i="17"/>
  <c r="M27" i="17"/>
  <c r="L27" i="17"/>
  <c r="K27" i="17"/>
  <c r="I27" i="17"/>
  <c r="H27" i="17"/>
  <c r="AD26" i="17"/>
  <c r="AB26" i="17"/>
  <c r="AA26" i="17"/>
  <c r="AE26" i="17" s="1"/>
  <c r="U26" i="17"/>
  <c r="T26" i="17"/>
  <c r="O26" i="17"/>
  <c r="J26" i="17"/>
  <c r="V26" i="17" s="1"/>
  <c r="AE25" i="17"/>
  <c r="AD25" i="17"/>
  <c r="AB25" i="17"/>
  <c r="AA25" i="17"/>
  <c r="T25" i="17"/>
  <c r="O25" i="17"/>
  <c r="U25" i="17" s="1"/>
  <c r="J25" i="17"/>
  <c r="V25" i="17" s="1"/>
  <c r="AD24" i="17"/>
  <c r="AB24" i="17"/>
  <c r="AA24" i="17"/>
  <c r="AE24" i="17" s="1"/>
  <c r="T24" i="17"/>
  <c r="O24" i="17"/>
  <c r="U24" i="17" s="1"/>
  <c r="J24" i="17"/>
  <c r="AD23" i="17"/>
  <c r="AB23" i="17"/>
  <c r="AA23" i="17"/>
  <c r="T23" i="17"/>
  <c r="O23" i="17"/>
  <c r="J23" i="17"/>
  <c r="AE22" i="17"/>
  <c r="AD22" i="17"/>
  <c r="AB22" i="17"/>
  <c r="AA22" i="17"/>
  <c r="T22" i="17"/>
  <c r="O22" i="17"/>
  <c r="J22" i="17"/>
  <c r="AD21" i="17"/>
  <c r="AB21" i="17"/>
  <c r="AA21" i="17"/>
  <c r="T21" i="17"/>
  <c r="O21" i="17"/>
  <c r="J21" i="17"/>
  <c r="AD20" i="17"/>
  <c r="Q55" i="17"/>
  <c r="O20" i="17"/>
  <c r="O27" i="17" s="1"/>
  <c r="J20" i="17"/>
  <c r="J55" i="17" s="1"/>
  <c r="G27" i="17"/>
  <c r="F55" i="17"/>
  <c r="AD19" i="17"/>
  <c r="AB19" i="17"/>
  <c r="U19" i="17"/>
  <c r="T19" i="17"/>
  <c r="O19" i="17"/>
  <c r="AA19" i="17"/>
  <c r="J73" i="21" l="1"/>
  <c r="AE55" i="20"/>
  <c r="V48" i="20"/>
  <c r="V54" i="20" s="1"/>
  <c r="AH27" i="20"/>
  <c r="AE27" i="18"/>
  <c r="AH20" i="18"/>
  <c r="AH22" i="18" s="1"/>
  <c r="AE55" i="18"/>
  <c r="AE54" i="18"/>
  <c r="J69" i="18"/>
  <c r="N62" i="18"/>
  <c r="Z62" i="18"/>
  <c r="AE19" i="17"/>
  <c r="J62" i="17" s="1"/>
  <c r="J69" i="17" s="1"/>
  <c r="U21" i="17"/>
  <c r="V21" i="17"/>
  <c r="U22" i="17"/>
  <c r="V22" i="17" s="1"/>
  <c r="U23" i="17"/>
  <c r="V23" i="17" s="1"/>
  <c r="AE23" i="17"/>
  <c r="J64" i="17" s="1"/>
  <c r="N64" i="17" s="1"/>
  <c r="AD27" i="17"/>
  <c r="AE21" i="17"/>
  <c r="Z61" i="17"/>
  <c r="V24" i="17"/>
  <c r="J54" i="17"/>
  <c r="AD55" i="17"/>
  <c r="J19" i="17"/>
  <c r="V19" i="17" s="1"/>
  <c r="Q27" i="17"/>
  <c r="F54" i="17"/>
  <c r="Q54" i="17"/>
  <c r="AD54" i="17"/>
  <c r="AA20" i="17"/>
  <c r="F27" i="17"/>
  <c r="J27" i="17"/>
  <c r="G54" i="17"/>
  <c r="T20" i="17"/>
  <c r="AB20" i="17"/>
  <c r="AC62" i="18" l="1"/>
  <c r="AC63" i="18" s="1"/>
  <c r="Z63" i="18"/>
  <c r="N69" i="18"/>
  <c r="J73" i="18"/>
  <c r="N73" i="18" s="1"/>
  <c r="AH27" i="18"/>
  <c r="J71" i="18"/>
  <c r="N71" i="18" s="1"/>
  <c r="AB55" i="17"/>
  <c r="AB54" i="17"/>
  <c r="AB27" i="17"/>
  <c r="T55" i="17"/>
  <c r="T27" i="17"/>
  <c r="U20" i="17"/>
  <c r="AA27" i="17"/>
  <c r="AA55" i="17"/>
  <c r="AA54" i="17"/>
  <c r="AE20" i="17"/>
  <c r="AE27" i="17" l="1"/>
  <c r="AH20" i="17"/>
  <c r="AH22" i="17" s="1"/>
  <c r="AE54" i="17"/>
  <c r="AE55" i="17"/>
  <c r="Z62" i="17"/>
  <c r="U55" i="17"/>
  <c r="U27" i="17"/>
  <c r="V20" i="17"/>
  <c r="V27" i="17" s="1"/>
  <c r="Z63" i="17" l="1"/>
  <c r="AH27" i="17"/>
  <c r="J71" i="17"/>
  <c r="S32" i="2"/>
  <c r="J73" i="17" l="1"/>
  <c r="Q20" i="15"/>
  <c r="G20" i="15"/>
  <c r="D14" i="2" l="1"/>
  <c r="F20" i="15" l="1"/>
  <c r="G69" i="16" l="1"/>
  <c r="G73" i="16" s="1"/>
  <c r="N72" i="16"/>
  <c r="N70" i="16"/>
  <c r="W61" i="16"/>
  <c r="W63" i="16" s="1"/>
  <c r="T55" i="16"/>
  <c r="Q55" i="16"/>
  <c r="I55" i="16"/>
  <c r="G55" i="16"/>
  <c r="F55" i="16"/>
  <c r="AC54" i="16"/>
  <c r="Q54" i="16"/>
  <c r="I54" i="16"/>
  <c r="G54" i="16"/>
  <c r="F54" i="16"/>
  <c r="AC27" i="16"/>
  <c r="S27" i="16"/>
  <c r="R27" i="16"/>
  <c r="Q27" i="16"/>
  <c r="P27" i="16"/>
  <c r="N27" i="16"/>
  <c r="M27" i="16"/>
  <c r="L27" i="16"/>
  <c r="K27" i="16"/>
  <c r="I27" i="16"/>
  <c r="H27" i="16"/>
  <c r="G27" i="16"/>
  <c r="F27" i="16"/>
  <c r="AD26" i="16"/>
  <c r="AB26" i="16"/>
  <c r="AA26" i="16"/>
  <c r="AE26" i="16" s="1"/>
  <c r="T26" i="16"/>
  <c r="O26" i="16"/>
  <c r="U26" i="16" s="1"/>
  <c r="J26" i="16"/>
  <c r="AD25" i="16"/>
  <c r="AB25" i="16"/>
  <c r="AE25" i="16" s="1"/>
  <c r="AA25" i="16"/>
  <c r="T25" i="16"/>
  <c r="O25" i="16"/>
  <c r="U25" i="16" s="1"/>
  <c r="J25" i="16"/>
  <c r="AD24" i="16"/>
  <c r="AB24" i="16"/>
  <c r="AA24" i="16"/>
  <c r="AE24" i="16" s="1"/>
  <c r="U24" i="16"/>
  <c r="T24" i="16"/>
  <c r="O24" i="16"/>
  <c r="J24" i="16"/>
  <c r="V24" i="16" s="1"/>
  <c r="AE23" i="16"/>
  <c r="J64" i="16" s="1"/>
  <c r="N64" i="16" s="1"/>
  <c r="AD23" i="16"/>
  <c r="AB23" i="16"/>
  <c r="AA23" i="16"/>
  <c r="T23" i="16"/>
  <c r="O23" i="16"/>
  <c r="U23" i="16" s="1"/>
  <c r="J23" i="16"/>
  <c r="AD22" i="16"/>
  <c r="AB22" i="16"/>
  <c r="AA22" i="16"/>
  <c r="T22" i="16"/>
  <c r="T27" i="16" s="1"/>
  <c r="O22" i="16"/>
  <c r="U22" i="16" s="1"/>
  <c r="J22" i="16"/>
  <c r="AD21" i="16"/>
  <c r="AB21" i="16"/>
  <c r="AA21" i="16"/>
  <c r="AE21" i="16" s="1"/>
  <c r="U21" i="16"/>
  <c r="T21" i="16"/>
  <c r="O21" i="16"/>
  <c r="J21" i="16"/>
  <c r="V21" i="16" s="1"/>
  <c r="AD20" i="16"/>
  <c r="AD27" i="16" s="1"/>
  <c r="AB20" i="16"/>
  <c r="AB55" i="16" s="1"/>
  <c r="AA20" i="16"/>
  <c r="AA27" i="16" s="1"/>
  <c r="T20" i="16"/>
  <c r="O20" i="16"/>
  <c r="O27" i="16" s="1"/>
  <c r="J20" i="16"/>
  <c r="J54" i="16" s="1"/>
  <c r="AD19" i="16"/>
  <c r="AB19" i="16"/>
  <c r="AE19" i="16" s="1"/>
  <c r="AA19" i="16"/>
  <c r="T19" i="16"/>
  <c r="O19" i="16"/>
  <c r="U19" i="16" s="1"/>
  <c r="J19" i="16"/>
  <c r="V19" i="16" s="1"/>
  <c r="L32" i="2"/>
  <c r="I32" i="2"/>
  <c r="E32" i="2"/>
  <c r="D32" i="2"/>
  <c r="C32" i="2"/>
  <c r="F32" i="2" s="1"/>
  <c r="I13" i="2"/>
  <c r="E13" i="2"/>
  <c r="S13" i="2" s="1"/>
  <c r="J55" i="16" l="1"/>
  <c r="J27" i="16"/>
  <c r="AB27" i="16"/>
  <c r="Z61" i="16"/>
  <c r="J62" i="16"/>
  <c r="V23" i="16"/>
  <c r="V26" i="16"/>
  <c r="V25" i="16"/>
  <c r="U20" i="16"/>
  <c r="V20" i="16" s="1"/>
  <c r="V27" i="16" s="1"/>
  <c r="V22" i="16"/>
  <c r="AE22" i="16"/>
  <c r="AD55" i="16"/>
  <c r="AC61" i="16"/>
  <c r="AE20" i="16"/>
  <c r="AD54" i="16"/>
  <c r="AA54" i="16"/>
  <c r="AA55" i="16"/>
  <c r="AB54" i="16"/>
  <c r="AE27" i="16" l="1"/>
  <c r="AE54" i="16"/>
  <c r="AH20" i="16"/>
  <c r="AH22" i="16" s="1"/>
  <c r="AE55" i="16"/>
  <c r="Z62" i="16"/>
  <c r="AC62" i="16" s="1"/>
  <c r="J69" i="16"/>
  <c r="N62" i="16"/>
  <c r="AC63" i="16"/>
  <c r="U55" i="16"/>
  <c r="U27" i="16"/>
  <c r="Z63" i="16" l="1"/>
  <c r="N69" i="16"/>
  <c r="J71" i="16"/>
  <c r="N71" i="16" s="1"/>
  <c r="AH27" i="16"/>
  <c r="J73" i="16" l="1"/>
  <c r="N73" i="16" s="1"/>
  <c r="AE21" i="15" l="1"/>
  <c r="AD55" i="15"/>
  <c r="F55" i="15"/>
  <c r="C13" i="2" s="1"/>
  <c r="AB55" i="15"/>
  <c r="U23" i="15"/>
  <c r="U21" i="15"/>
  <c r="F19" i="15"/>
  <c r="G64" i="15"/>
  <c r="N72" i="15"/>
  <c r="Q55" i="15"/>
  <c r="L13" i="2" s="1"/>
  <c r="I55" i="15"/>
  <c r="G55" i="15"/>
  <c r="D13" i="2" s="1"/>
  <c r="AC54" i="15"/>
  <c r="Q54" i="15"/>
  <c r="I54" i="15"/>
  <c r="G54" i="15"/>
  <c r="F54" i="15"/>
  <c r="AC27" i="15"/>
  <c r="S27" i="15"/>
  <c r="R27" i="15"/>
  <c r="Q27" i="15"/>
  <c r="P27" i="15"/>
  <c r="N27" i="15"/>
  <c r="M27" i="15"/>
  <c r="L27" i="15"/>
  <c r="K27" i="15"/>
  <c r="I27" i="15"/>
  <c r="H27" i="15"/>
  <c r="G27" i="15"/>
  <c r="F27" i="15"/>
  <c r="AD26" i="15"/>
  <c r="AE26" i="15" s="1"/>
  <c r="AB26" i="15"/>
  <c r="AA26" i="15"/>
  <c r="U26" i="15"/>
  <c r="T26" i="15"/>
  <c r="O26" i="15"/>
  <c r="J26" i="15"/>
  <c r="V26" i="15" s="1"/>
  <c r="AE25" i="15"/>
  <c r="AD25" i="15"/>
  <c r="AB25" i="15"/>
  <c r="AA25" i="15"/>
  <c r="T25" i="15"/>
  <c r="O25" i="15"/>
  <c r="U25" i="15" s="1"/>
  <c r="J25" i="15"/>
  <c r="V25" i="15" s="1"/>
  <c r="AD24" i="15"/>
  <c r="AB24" i="15"/>
  <c r="AA24" i="15"/>
  <c r="AE24" i="15" s="1"/>
  <c r="T24" i="15"/>
  <c r="O24" i="15"/>
  <c r="U24" i="15" s="1"/>
  <c r="J24" i="15"/>
  <c r="AD23" i="15"/>
  <c r="AE23" i="15" s="1"/>
  <c r="AB23" i="15"/>
  <c r="AA23" i="15"/>
  <c r="T23" i="15"/>
  <c r="O23" i="15"/>
  <c r="J23" i="15"/>
  <c r="AD22" i="15"/>
  <c r="AB22" i="15"/>
  <c r="AA22" i="15"/>
  <c r="T22" i="15"/>
  <c r="O22" i="15"/>
  <c r="U22" i="15" s="1"/>
  <c r="J22" i="15"/>
  <c r="AD21" i="15"/>
  <c r="AB21" i="15"/>
  <c r="AA21" i="15"/>
  <c r="T21" i="15"/>
  <c r="O21" i="15"/>
  <c r="J21" i="15"/>
  <c r="AD20" i="15"/>
  <c r="AB20" i="15"/>
  <c r="AA20" i="15"/>
  <c r="T20" i="15"/>
  <c r="U20" i="15" s="1"/>
  <c r="O20" i="15"/>
  <c r="J20" i="15"/>
  <c r="AD19" i="15"/>
  <c r="AB19" i="15"/>
  <c r="AA19" i="15"/>
  <c r="T19" i="15"/>
  <c r="O19" i="15"/>
  <c r="U19" i="15" s="1"/>
  <c r="J19" i="15"/>
  <c r="V19" i="15" s="1"/>
  <c r="V20" i="15" l="1"/>
  <c r="AE20" i="15"/>
  <c r="AE55" i="15" s="1"/>
  <c r="AE19" i="15"/>
  <c r="Z61" i="15" s="1"/>
  <c r="T55" i="15"/>
  <c r="AA27" i="15"/>
  <c r="J55" i="15"/>
  <c r="O27" i="15"/>
  <c r="J64" i="15"/>
  <c r="N64" i="15" s="1"/>
  <c r="V23" i="15"/>
  <c r="U27" i="15"/>
  <c r="AE22" i="15"/>
  <c r="AD27" i="15"/>
  <c r="J54" i="15"/>
  <c r="V22" i="15"/>
  <c r="V24" i="15"/>
  <c r="T27" i="15"/>
  <c r="AB27" i="15"/>
  <c r="AD54" i="15"/>
  <c r="J27" i="15"/>
  <c r="AA54" i="15"/>
  <c r="AA55" i="15"/>
  <c r="AB54" i="15"/>
  <c r="AE27" i="15" l="1"/>
  <c r="J62" i="15"/>
  <c r="J69" i="15" s="1"/>
  <c r="U55" i="15"/>
  <c r="V21" i="15"/>
  <c r="V27" i="15"/>
  <c r="AE54" i="15"/>
  <c r="AH20" i="15"/>
  <c r="AH22" i="15" s="1"/>
  <c r="Z62" i="15"/>
  <c r="E39" i="2"/>
  <c r="AH27" i="15" l="1"/>
  <c r="J71" i="15"/>
  <c r="Z63" i="15"/>
  <c r="J19" i="14"/>
  <c r="V19" i="14" s="1"/>
  <c r="N72" i="14"/>
  <c r="N70" i="14"/>
  <c r="W61" i="14"/>
  <c r="W63" i="14" s="1"/>
  <c r="Q55" i="14"/>
  <c r="I55" i="14"/>
  <c r="G55" i="14"/>
  <c r="F55" i="14"/>
  <c r="AC54" i="14"/>
  <c r="Q54" i="14"/>
  <c r="I54" i="14"/>
  <c r="G54" i="14"/>
  <c r="F54" i="14"/>
  <c r="AC27" i="14"/>
  <c r="S27" i="14"/>
  <c r="R27" i="14"/>
  <c r="Q27" i="14"/>
  <c r="P27" i="14"/>
  <c r="N27" i="14"/>
  <c r="M27" i="14"/>
  <c r="L27" i="14"/>
  <c r="K27" i="14"/>
  <c r="I27" i="14"/>
  <c r="H27" i="14"/>
  <c r="G27" i="14"/>
  <c r="F27" i="14"/>
  <c r="AD26" i="14"/>
  <c r="AB26" i="14"/>
  <c r="AA26" i="14"/>
  <c r="AE26" i="14" s="1"/>
  <c r="U26" i="14"/>
  <c r="T26" i="14"/>
  <c r="O26" i="14"/>
  <c r="J26" i="14"/>
  <c r="V26" i="14" s="1"/>
  <c r="AE25" i="14"/>
  <c r="AD25" i="14"/>
  <c r="AB25" i="14"/>
  <c r="AA25" i="14"/>
  <c r="T25" i="14"/>
  <c r="O25" i="14"/>
  <c r="U25" i="14" s="1"/>
  <c r="J25" i="14"/>
  <c r="AD24" i="14"/>
  <c r="AB24" i="14"/>
  <c r="AA24" i="14"/>
  <c r="AE24" i="14" s="1"/>
  <c r="T24" i="14"/>
  <c r="O24" i="14"/>
  <c r="U24" i="14" s="1"/>
  <c r="J24" i="14"/>
  <c r="AD23" i="14"/>
  <c r="AB23" i="14"/>
  <c r="AA23" i="14"/>
  <c r="T23" i="14"/>
  <c r="O23" i="14"/>
  <c r="U23" i="14" s="1"/>
  <c r="J23" i="14"/>
  <c r="AD22" i="14"/>
  <c r="AB22" i="14"/>
  <c r="AA22" i="14"/>
  <c r="AE22" i="14" s="1"/>
  <c r="T22" i="14"/>
  <c r="O22" i="14"/>
  <c r="U22" i="14" s="1"/>
  <c r="J22" i="14"/>
  <c r="AD21" i="14"/>
  <c r="AB21" i="14"/>
  <c r="AA21" i="14"/>
  <c r="AE21" i="14" s="1"/>
  <c r="T21" i="14"/>
  <c r="O21" i="14"/>
  <c r="U21" i="14" s="1"/>
  <c r="J21" i="14"/>
  <c r="AD20" i="14"/>
  <c r="AD27" i="14" s="1"/>
  <c r="AB20" i="14"/>
  <c r="AB55" i="14" s="1"/>
  <c r="AA20" i="14"/>
  <c r="AA27" i="14" s="1"/>
  <c r="T20" i="14"/>
  <c r="T55" i="14" s="1"/>
  <c r="O20" i="14"/>
  <c r="O27" i="14" s="1"/>
  <c r="J20" i="14"/>
  <c r="J55" i="14" s="1"/>
  <c r="AD19" i="14"/>
  <c r="AB19" i="14"/>
  <c r="T19" i="14"/>
  <c r="O19" i="14"/>
  <c r="U19" i="14" s="1"/>
  <c r="L31" i="2"/>
  <c r="D31" i="2"/>
  <c r="C31" i="2"/>
  <c r="L12" i="2"/>
  <c r="E12" i="2"/>
  <c r="E21" i="2" s="1"/>
  <c r="I55" i="13"/>
  <c r="D12" i="2"/>
  <c r="C12" i="2"/>
  <c r="AD55" i="13"/>
  <c r="G64" i="13"/>
  <c r="F19" i="13"/>
  <c r="N72" i="13"/>
  <c r="N70" i="13"/>
  <c r="Q55" i="13"/>
  <c r="G55" i="13"/>
  <c r="F55" i="13"/>
  <c r="AC54" i="13"/>
  <c r="Q54" i="13"/>
  <c r="I54" i="13"/>
  <c r="G54" i="13"/>
  <c r="F54" i="13"/>
  <c r="AC27" i="13"/>
  <c r="S27" i="13"/>
  <c r="R27" i="13"/>
  <c r="Q27" i="13"/>
  <c r="P27" i="13"/>
  <c r="N27" i="13"/>
  <c r="M27" i="13"/>
  <c r="L27" i="13"/>
  <c r="K27" i="13"/>
  <c r="I27" i="13"/>
  <c r="H27" i="13"/>
  <c r="G27" i="13"/>
  <c r="F27" i="13"/>
  <c r="AD26" i="13"/>
  <c r="AB26" i="13"/>
  <c r="AA26" i="13"/>
  <c r="AE26" i="13" s="1"/>
  <c r="T26" i="13"/>
  <c r="O26" i="13"/>
  <c r="U26" i="13" s="1"/>
  <c r="J26" i="13"/>
  <c r="AD25" i="13"/>
  <c r="AB25" i="13"/>
  <c r="AE25" i="13" s="1"/>
  <c r="AA25" i="13"/>
  <c r="T25" i="13"/>
  <c r="U25" i="13" s="1"/>
  <c r="O25" i="13"/>
  <c r="J25" i="13"/>
  <c r="V25" i="13" s="1"/>
  <c r="AD24" i="13"/>
  <c r="AB24" i="13"/>
  <c r="AA24" i="13"/>
  <c r="AE24" i="13" s="1"/>
  <c r="U24" i="13"/>
  <c r="T24" i="13"/>
  <c r="O24" i="13"/>
  <c r="J24" i="13"/>
  <c r="V24" i="13" s="1"/>
  <c r="AD23" i="13"/>
  <c r="AB23" i="13"/>
  <c r="AA23" i="13"/>
  <c r="T23" i="13"/>
  <c r="O23" i="13"/>
  <c r="J23" i="13"/>
  <c r="AD22" i="13"/>
  <c r="AB22" i="13"/>
  <c r="AE22" i="13" s="1"/>
  <c r="AA22" i="13"/>
  <c r="T22" i="13"/>
  <c r="U22" i="13" s="1"/>
  <c r="O22" i="13"/>
  <c r="J22" i="13"/>
  <c r="AD21" i="13"/>
  <c r="AB21" i="13"/>
  <c r="AA21" i="13"/>
  <c r="T21" i="13"/>
  <c r="U21" i="13" s="1"/>
  <c r="O21" i="13"/>
  <c r="J21" i="13"/>
  <c r="AD20" i="13"/>
  <c r="AD54" i="13" s="1"/>
  <c r="AB20" i="13"/>
  <c r="AA20" i="13"/>
  <c r="T20" i="13"/>
  <c r="O20" i="13"/>
  <c r="U20" i="13" s="1"/>
  <c r="J20" i="13"/>
  <c r="AD19" i="13"/>
  <c r="AB19" i="13"/>
  <c r="AA19" i="13"/>
  <c r="T19" i="13"/>
  <c r="U19" i="13" s="1"/>
  <c r="O19" i="13"/>
  <c r="J19" i="13"/>
  <c r="V19" i="13" s="1"/>
  <c r="J73" i="15" l="1"/>
  <c r="AA19" i="14"/>
  <c r="AE19" i="14" s="1"/>
  <c r="J62" i="14" s="1"/>
  <c r="U20" i="14"/>
  <c r="U55" i="14" s="1"/>
  <c r="V21" i="14"/>
  <c r="V22" i="14"/>
  <c r="T27" i="14"/>
  <c r="J54" i="14"/>
  <c r="AB27" i="14"/>
  <c r="V24" i="14"/>
  <c r="V23" i="14"/>
  <c r="V25" i="14"/>
  <c r="AD55" i="14"/>
  <c r="V20" i="14"/>
  <c r="AE20" i="14"/>
  <c r="Z62" i="14" s="1"/>
  <c r="AC62" i="14" s="1"/>
  <c r="U27" i="14"/>
  <c r="AD54" i="14"/>
  <c r="G69" i="14"/>
  <c r="AE23" i="14"/>
  <c r="J64" i="14" s="1"/>
  <c r="N64" i="14" s="1"/>
  <c r="J27" i="14"/>
  <c r="AA54" i="14"/>
  <c r="AA55" i="14"/>
  <c r="AB54" i="14"/>
  <c r="U23" i="13"/>
  <c r="AD27" i="13"/>
  <c r="AB55" i="13"/>
  <c r="AE19" i="13"/>
  <c r="Z61" i="13" s="1"/>
  <c r="V22" i="13"/>
  <c r="T27" i="13"/>
  <c r="V21" i="13"/>
  <c r="AE21" i="13"/>
  <c r="AE23" i="13"/>
  <c r="J64" i="13" s="1"/>
  <c r="N64" i="13" s="1"/>
  <c r="AA55" i="13"/>
  <c r="J27" i="13"/>
  <c r="J55" i="13"/>
  <c r="AB27" i="13"/>
  <c r="V26" i="13"/>
  <c r="J62" i="13"/>
  <c r="U27" i="13"/>
  <c r="U55" i="13"/>
  <c r="V23" i="13"/>
  <c r="O27" i="13"/>
  <c r="AA27" i="13"/>
  <c r="AB54" i="13"/>
  <c r="T55" i="13"/>
  <c r="J54" i="13"/>
  <c r="AA54" i="13"/>
  <c r="V20" i="13"/>
  <c r="AE20" i="13"/>
  <c r="G19" i="12"/>
  <c r="L30" i="2"/>
  <c r="D30" i="2"/>
  <c r="C30" i="2"/>
  <c r="L11" i="2"/>
  <c r="C11" i="2"/>
  <c r="G64" i="12"/>
  <c r="N72" i="12"/>
  <c r="N70" i="12"/>
  <c r="Q55" i="12"/>
  <c r="F55" i="12"/>
  <c r="AC54" i="12"/>
  <c r="I54" i="12"/>
  <c r="G54" i="12"/>
  <c r="F54" i="12"/>
  <c r="AC27" i="12"/>
  <c r="S27" i="12"/>
  <c r="R27" i="12"/>
  <c r="P27" i="12"/>
  <c r="N27" i="12"/>
  <c r="M27" i="12"/>
  <c r="L27" i="12"/>
  <c r="K27" i="12"/>
  <c r="I27" i="12"/>
  <c r="H27" i="12"/>
  <c r="F27" i="12"/>
  <c r="AD26" i="12"/>
  <c r="AB26" i="12"/>
  <c r="AA26" i="12"/>
  <c r="AE26" i="12" s="1"/>
  <c r="T26" i="12"/>
  <c r="O26" i="12"/>
  <c r="U26" i="12" s="1"/>
  <c r="J26" i="12"/>
  <c r="V26" i="12" s="1"/>
  <c r="AD25" i="12"/>
  <c r="AB25" i="12"/>
  <c r="AE25" i="12" s="1"/>
  <c r="AA25" i="12"/>
  <c r="T25" i="12"/>
  <c r="U25" i="12" s="1"/>
  <c r="O25" i="12"/>
  <c r="J25" i="12"/>
  <c r="AD24" i="12"/>
  <c r="AE24" i="12" s="1"/>
  <c r="AB24" i="12"/>
  <c r="AA24" i="12"/>
  <c r="U24" i="12"/>
  <c r="T24" i="12"/>
  <c r="O24" i="12"/>
  <c r="J24" i="12"/>
  <c r="V24" i="12" s="1"/>
  <c r="AD23" i="12"/>
  <c r="AB23" i="12"/>
  <c r="AE23" i="12" s="1"/>
  <c r="J64" i="12" s="1"/>
  <c r="AA23" i="12"/>
  <c r="T23" i="12"/>
  <c r="O23" i="12"/>
  <c r="J23" i="12"/>
  <c r="AD22" i="12"/>
  <c r="AB22" i="12"/>
  <c r="AE22" i="12" s="1"/>
  <c r="AA22" i="12"/>
  <c r="T22" i="12"/>
  <c r="U22" i="12" s="1"/>
  <c r="O22" i="12"/>
  <c r="J22" i="12"/>
  <c r="AD21" i="12"/>
  <c r="AA21" i="12"/>
  <c r="AA54" i="12" s="1"/>
  <c r="Q54" i="12"/>
  <c r="O21" i="12"/>
  <c r="J21" i="12"/>
  <c r="AB21" i="12"/>
  <c r="AD20" i="12"/>
  <c r="AD54" i="12" s="1"/>
  <c r="AB20" i="12"/>
  <c r="AA20" i="12"/>
  <c r="U20" i="12"/>
  <c r="T20" i="12"/>
  <c r="O20" i="12"/>
  <c r="O27" i="12" s="1"/>
  <c r="J20" i="12"/>
  <c r="AD19" i="12"/>
  <c r="AB19" i="12"/>
  <c r="AE19" i="12" s="1"/>
  <c r="Z61" i="12" s="1"/>
  <c r="AA19" i="12"/>
  <c r="T19" i="12"/>
  <c r="O19" i="12"/>
  <c r="U19" i="12" s="1"/>
  <c r="J19" i="12"/>
  <c r="V19" i="12" s="1"/>
  <c r="Z61" i="14" l="1"/>
  <c r="AC61" i="14" s="1"/>
  <c r="AC63" i="14" s="1"/>
  <c r="G73" i="14"/>
  <c r="V27" i="14"/>
  <c r="J69" i="14"/>
  <c r="AE27" i="14"/>
  <c r="AE54" i="14"/>
  <c r="AH20" i="14"/>
  <c r="AH22" i="14" s="1"/>
  <c r="AE55" i="14"/>
  <c r="N62" i="14"/>
  <c r="V27" i="13"/>
  <c r="J69" i="13"/>
  <c r="AE55" i="13"/>
  <c r="AE27" i="13"/>
  <c r="AE54" i="13"/>
  <c r="AH20" i="13"/>
  <c r="AH22" i="13" s="1"/>
  <c r="Z62" i="13"/>
  <c r="N64" i="12"/>
  <c r="J55" i="12"/>
  <c r="U23" i="12"/>
  <c r="V23" i="12" s="1"/>
  <c r="AA55" i="12"/>
  <c r="AE21" i="12"/>
  <c r="AB55" i="12"/>
  <c r="AB27" i="12"/>
  <c r="V22" i="12"/>
  <c r="V25" i="12"/>
  <c r="AE20" i="12"/>
  <c r="AE55" i="12" s="1"/>
  <c r="G27" i="12"/>
  <c r="AA27" i="12"/>
  <c r="AB54" i="12"/>
  <c r="J27" i="12"/>
  <c r="AD27" i="12"/>
  <c r="J54" i="12"/>
  <c r="G55" i="12"/>
  <c r="D11" i="2" s="1"/>
  <c r="J62" i="12"/>
  <c r="J69" i="12" s="1"/>
  <c r="V20" i="12"/>
  <c r="T21" i="12"/>
  <c r="U21" i="12" s="1"/>
  <c r="V21" i="12" s="1"/>
  <c r="Q27" i="12"/>
  <c r="AA55" i="11"/>
  <c r="Z63" i="14" l="1"/>
  <c r="J71" i="14"/>
  <c r="N71" i="14" s="1"/>
  <c r="AH27" i="14"/>
  <c r="N69" i="14"/>
  <c r="J71" i="13"/>
  <c r="AH27" i="13"/>
  <c r="Z63" i="13"/>
  <c r="T55" i="12"/>
  <c r="U27" i="12"/>
  <c r="U55" i="12"/>
  <c r="T27" i="12"/>
  <c r="V27" i="12"/>
  <c r="AH20" i="12"/>
  <c r="AH22" i="12" s="1"/>
  <c r="AE27" i="12"/>
  <c r="AE54" i="12"/>
  <c r="Z62" i="12"/>
  <c r="Q21" i="10"/>
  <c r="G21" i="10"/>
  <c r="AE19" i="10"/>
  <c r="AB23" i="10"/>
  <c r="AE23" i="10" s="1"/>
  <c r="AB21" i="10"/>
  <c r="AE21" i="10" s="1"/>
  <c r="AB20" i="10"/>
  <c r="AA23" i="10"/>
  <c r="AA21" i="10"/>
  <c r="AA20" i="10"/>
  <c r="AE20" i="10" l="1"/>
  <c r="AE27" i="10" s="1"/>
  <c r="J73" i="14"/>
  <c r="N73" i="14" s="1"/>
  <c r="J73" i="13"/>
  <c r="J71" i="12"/>
  <c r="AH27" i="12"/>
  <c r="Z63" i="12"/>
  <c r="AE55" i="10"/>
  <c r="J73" i="12" l="1"/>
  <c r="E41" i="2" l="1"/>
  <c r="F47" i="11" l="1"/>
  <c r="L29" i="2"/>
  <c r="D29" i="2"/>
  <c r="C29" i="2"/>
  <c r="W62" i="11"/>
  <c r="J70" i="11"/>
  <c r="N70" i="11" s="1"/>
  <c r="G71" i="11"/>
  <c r="G70" i="11"/>
  <c r="G64" i="11"/>
  <c r="G62" i="11"/>
  <c r="W61" i="11" s="1"/>
  <c r="N72" i="11"/>
  <c r="AC50" i="11"/>
  <c r="Z50" i="11"/>
  <c r="Y50" i="11"/>
  <c r="X50" i="11"/>
  <c r="W50" i="11"/>
  <c r="T50" i="11"/>
  <c r="S50" i="11"/>
  <c r="R50" i="11"/>
  <c r="Q50" i="11"/>
  <c r="P50" i="11"/>
  <c r="N50" i="11"/>
  <c r="M50" i="11"/>
  <c r="L50" i="11"/>
  <c r="K50" i="11"/>
  <c r="I50" i="11"/>
  <c r="H50" i="11"/>
  <c r="G50" i="11"/>
  <c r="F50" i="11"/>
  <c r="AD49" i="11"/>
  <c r="AC49" i="11"/>
  <c r="Z49" i="11"/>
  <c r="Z54" i="11" s="1"/>
  <c r="Y49" i="11"/>
  <c r="X49" i="11"/>
  <c r="W49" i="11"/>
  <c r="S49" i="11"/>
  <c r="R49" i="11"/>
  <c r="R54" i="11" s="1"/>
  <c r="Q49" i="11"/>
  <c r="P49" i="11"/>
  <c r="N49" i="11"/>
  <c r="N54" i="11" s="1"/>
  <c r="M49" i="11"/>
  <c r="L49" i="11"/>
  <c r="K49" i="11"/>
  <c r="I49" i="11"/>
  <c r="I54" i="11" s="1"/>
  <c r="H49" i="11"/>
  <c r="H54" i="11" s="1"/>
  <c r="F49" i="11"/>
  <c r="AC48" i="11"/>
  <c r="AC54" i="11" s="1"/>
  <c r="Z48" i="11"/>
  <c r="Y48" i="11"/>
  <c r="Y54" i="11" s="1"/>
  <c r="X48" i="11"/>
  <c r="X54" i="11" s="1"/>
  <c r="W48" i="11"/>
  <c r="W54" i="11" s="1"/>
  <c r="S48" i="11"/>
  <c r="S54" i="11" s="1"/>
  <c r="R48" i="11"/>
  <c r="Q48" i="11"/>
  <c r="P48" i="11"/>
  <c r="P54" i="11" s="1"/>
  <c r="N48" i="11"/>
  <c r="M48" i="11"/>
  <c r="M54" i="11" s="1"/>
  <c r="L48" i="11"/>
  <c r="L54" i="11" s="1"/>
  <c r="K48" i="11"/>
  <c r="K54" i="11" s="1"/>
  <c r="G48" i="11"/>
  <c r="F48" i="11"/>
  <c r="F54" i="11" s="1"/>
  <c r="AC47" i="11"/>
  <c r="Z47" i="11"/>
  <c r="Y47" i="11"/>
  <c r="X47" i="11"/>
  <c r="W47" i="11"/>
  <c r="S47" i="11"/>
  <c r="R47" i="11"/>
  <c r="Q47" i="11"/>
  <c r="P47" i="11"/>
  <c r="N47" i="11"/>
  <c r="M47" i="11"/>
  <c r="L47" i="11"/>
  <c r="K47" i="11"/>
  <c r="G47" i="11"/>
  <c r="AD45" i="11"/>
  <c r="AC45" i="11"/>
  <c r="Z45" i="11"/>
  <c r="Y45" i="11"/>
  <c r="X45" i="11"/>
  <c r="W45" i="11"/>
  <c r="S45" i="11"/>
  <c r="R45" i="11"/>
  <c r="Q45" i="11"/>
  <c r="P45" i="11"/>
  <c r="O45" i="11"/>
  <c r="N45" i="11"/>
  <c r="M45" i="11"/>
  <c r="L45" i="11"/>
  <c r="K45" i="11"/>
  <c r="G45" i="11"/>
  <c r="F45" i="11"/>
  <c r="AB41" i="11"/>
  <c r="AA41" i="11"/>
  <c r="J41" i="11"/>
  <c r="V41" i="11" s="1"/>
  <c r="AB40" i="11"/>
  <c r="AA40" i="11"/>
  <c r="J40" i="11"/>
  <c r="V40" i="11" s="1"/>
  <c r="AB39" i="11"/>
  <c r="AA39" i="11"/>
  <c r="T39" i="11"/>
  <c r="J39" i="11"/>
  <c r="AB38" i="11"/>
  <c r="AA38" i="11"/>
  <c r="J38" i="11"/>
  <c r="V38" i="11" s="1"/>
  <c r="AD36" i="11"/>
  <c r="AC36" i="11"/>
  <c r="Z36" i="11"/>
  <c r="X36" i="11"/>
  <c r="W36" i="11"/>
  <c r="S36" i="11"/>
  <c r="R36" i="11"/>
  <c r="Q36" i="11"/>
  <c r="P36" i="11"/>
  <c r="N36" i="11"/>
  <c r="M36" i="11"/>
  <c r="L36" i="11"/>
  <c r="K36" i="11"/>
  <c r="G36" i="11"/>
  <c r="F36" i="11"/>
  <c r="V33" i="11"/>
  <c r="AB32" i="11"/>
  <c r="AA32" i="11"/>
  <c r="U32" i="11"/>
  <c r="J32" i="11"/>
  <c r="V32" i="11" s="1"/>
  <c r="AB31" i="11"/>
  <c r="AA31" i="11"/>
  <c r="AE31" i="11" s="1"/>
  <c r="O31" i="11"/>
  <c r="U31" i="11" s="1"/>
  <c r="J31" i="11"/>
  <c r="AB30" i="11"/>
  <c r="AB36" i="11" s="1"/>
  <c r="AA30" i="11"/>
  <c r="T30" i="11"/>
  <c r="T36" i="11" s="1"/>
  <c r="O30" i="11"/>
  <c r="O36" i="11" s="1"/>
  <c r="J30" i="11"/>
  <c r="J36" i="11" s="1"/>
  <c r="AB29" i="11"/>
  <c r="AA29" i="11"/>
  <c r="AE29" i="11" s="1"/>
  <c r="J29" i="11"/>
  <c r="V29" i="11" s="1"/>
  <c r="AC27" i="11"/>
  <c r="S27" i="11"/>
  <c r="R27" i="11"/>
  <c r="Q27" i="11"/>
  <c r="P27" i="11"/>
  <c r="N27" i="11"/>
  <c r="M27" i="11"/>
  <c r="L27" i="11"/>
  <c r="K27" i="11"/>
  <c r="I27" i="11"/>
  <c r="H27" i="11"/>
  <c r="F27" i="11"/>
  <c r="AE26" i="11"/>
  <c r="AD26" i="11"/>
  <c r="AB26" i="11"/>
  <c r="AA26" i="11"/>
  <c r="T26" i="11"/>
  <c r="O26" i="11"/>
  <c r="U26" i="11" s="1"/>
  <c r="J26" i="11"/>
  <c r="V26" i="11" s="1"/>
  <c r="AD25" i="11"/>
  <c r="AB25" i="11"/>
  <c r="AA25" i="11"/>
  <c r="AE25" i="11" s="1"/>
  <c r="T25" i="11"/>
  <c r="O25" i="11"/>
  <c r="U25" i="11" s="1"/>
  <c r="J25" i="11"/>
  <c r="V25" i="11" s="1"/>
  <c r="AD24" i="11"/>
  <c r="AB24" i="11"/>
  <c r="AE24" i="11" s="1"/>
  <c r="AA24" i="11"/>
  <c r="T24" i="11"/>
  <c r="U24" i="11" s="1"/>
  <c r="O24" i="11"/>
  <c r="J24" i="11"/>
  <c r="AD23" i="11"/>
  <c r="AD50" i="11" s="1"/>
  <c r="AB23" i="11"/>
  <c r="AA23" i="11"/>
  <c r="U23" i="11"/>
  <c r="U50" i="11" s="1"/>
  <c r="T23" i="11"/>
  <c r="O23" i="11"/>
  <c r="O50" i="11" s="1"/>
  <c r="J23" i="11"/>
  <c r="J50" i="11" s="1"/>
  <c r="AD22" i="11"/>
  <c r="AB22" i="11"/>
  <c r="AA22" i="11"/>
  <c r="AE22" i="11" s="1"/>
  <c r="T22" i="11"/>
  <c r="O22" i="11"/>
  <c r="U22" i="11" s="1"/>
  <c r="J22" i="11"/>
  <c r="AD21" i="11"/>
  <c r="AB21" i="11"/>
  <c r="AA21" i="11"/>
  <c r="T21" i="11"/>
  <c r="T49" i="11" s="1"/>
  <c r="O21" i="11"/>
  <c r="O49" i="11" s="1"/>
  <c r="J21" i="11"/>
  <c r="J49" i="11" s="1"/>
  <c r="G27" i="11"/>
  <c r="AD20" i="11"/>
  <c r="AD48" i="11" s="1"/>
  <c r="AD54" i="11" s="1"/>
  <c r="AB20" i="11"/>
  <c r="AB27" i="11" s="1"/>
  <c r="AA20" i="11"/>
  <c r="T20" i="11"/>
  <c r="T27" i="11" s="1"/>
  <c r="O20" i="11"/>
  <c r="O48" i="11" s="1"/>
  <c r="J20" i="11"/>
  <c r="AD19" i="11"/>
  <c r="AD47" i="11" s="1"/>
  <c r="AB19" i="11"/>
  <c r="AA19" i="11"/>
  <c r="AA47" i="11" s="1"/>
  <c r="T19" i="11"/>
  <c r="U19" i="11" s="1"/>
  <c r="U47" i="11" s="1"/>
  <c r="O19" i="11"/>
  <c r="O47" i="11" s="1"/>
  <c r="J19" i="11"/>
  <c r="J47" i="11" s="1"/>
  <c r="N70" i="10"/>
  <c r="W62" i="10"/>
  <c r="G71" i="10"/>
  <c r="G64" i="10"/>
  <c r="F19" i="10"/>
  <c r="AA19" i="10" s="1"/>
  <c r="N72" i="10"/>
  <c r="Q55" i="10"/>
  <c r="L10" i="2" s="1"/>
  <c r="G55" i="10"/>
  <c r="D10" i="2" s="1"/>
  <c r="F55" i="10"/>
  <c r="C10" i="2" s="1"/>
  <c r="AC54" i="10"/>
  <c r="Q54" i="10"/>
  <c r="I54" i="10"/>
  <c r="G54" i="10"/>
  <c r="F54" i="10"/>
  <c r="AC27" i="10"/>
  <c r="S27" i="10"/>
  <c r="R27" i="10"/>
  <c r="Q27" i="10"/>
  <c r="P27" i="10"/>
  <c r="N27" i="10"/>
  <c r="M27" i="10"/>
  <c r="L27" i="10"/>
  <c r="K27" i="10"/>
  <c r="I27" i="10"/>
  <c r="H27" i="10"/>
  <c r="G27" i="10"/>
  <c r="F27" i="10"/>
  <c r="AD26" i="10"/>
  <c r="AB26" i="10"/>
  <c r="AA26" i="10"/>
  <c r="AE26" i="10" s="1"/>
  <c r="T26" i="10"/>
  <c r="U26" i="10" s="1"/>
  <c r="O26" i="10"/>
  <c r="J26" i="10"/>
  <c r="AD25" i="10"/>
  <c r="AE25" i="10" s="1"/>
  <c r="AB25" i="10"/>
  <c r="AA25" i="10"/>
  <c r="U25" i="10"/>
  <c r="T25" i="10"/>
  <c r="O25" i="10"/>
  <c r="J25" i="10"/>
  <c r="V25" i="10" s="1"/>
  <c r="AE24" i="10"/>
  <c r="AD24" i="10"/>
  <c r="AB24" i="10"/>
  <c r="AA24" i="10"/>
  <c r="T24" i="10"/>
  <c r="O24" i="10"/>
  <c r="U24" i="10" s="1"/>
  <c r="J24" i="10"/>
  <c r="V24" i="10" s="1"/>
  <c r="AD23" i="10"/>
  <c r="T23" i="10"/>
  <c r="O23" i="10"/>
  <c r="J23" i="10"/>
  <c r="V23" i="10" s="1"/>
  <c r="AD22" i="10"/>
  <c r="AB22" i="10"/>
  <c r="AA22" i="10"/>
  <c r="T22" i="10"/>
  <c r="U22" i="10" s="1"/>
  <c r="O22" i="10"/>
  <c r="J22" i="10"/>
  <c r="AD21" i="10"/>
  <c r="T21" i="10"/>
  <c r="O21" i="10"/>
  <c r="J21" i="10"/>
  <c r="AD20" i="10"/>
  <c r="AD54" i="10" s="1"/>
  <c r="AA55" i="10"/>
  <c r="T20" i="10"/>
  <c r="O20" i="10"/>
  <c r="J20" i="10"/>
  <c r="V20" i="10" s="1"/>
  <c r="AD19" i="10"/>
  <c r="AB19" i="10"/>
  <c r="U19" i="10"/>
  <c r="T19" i="10"/>
  <c r="O19" i="10"/>
  <c r="AB49" i="11" l="1"/>
  <c r="T55" i="10"/>
  <c r="W63" i="11"/>
  <c r="AC61" i="11"/>
  <c r="AE41" i="11"/>
  <c r="Q54" i="11"/>
  <c r="J45" i="11"/>
  <c r="AE40" i="11"/>
  <c r="U30" i="11"/>
  <c r="U36" i="11" s="1"/>
  <c r="AA36" i="11"/>
  <c r="AA49" i="11"/>
  <c r="AA48" i="11"/>
  <c r="AA50" i="11"/>
  <c r="AE19" i="11"/>
  <c r="AE38" i="11"/>
  <c r="AA45" i="11"/>
  <c r="AE30" i="11"/>
  <c r="V31" i="11"/>
  <c r="AE47" i="11"/>
  <c r="T48" i="11"/>
  <c r="T54" i="11" s="1"/>
  <c r="AB48" i="11"/>
  <c r="AB55" i="11" s="1"/>
  <c r="AB50" i="11"/>
  <c r="O54" i="11"/>
  <c r="V22" i="11"/>
  <c r="V24" i="11"/>
  <c r="T45" i="11"/>
  <c r="AB45" i="11"/>
  <c r="T47" i="11"/>
  <c r="AB47" i="11"/>
  <c r="U21" i="11"/>
  <c r="U49" i="11" s="1"/>
  <c r="V23" i="11"/>
  <c r="V50" i="11" s="1"/>
  <c r="AE23" i="11"/>
  <c r="J27" i="11"/>
  <c r="AD27" i="11"/>
  <c r="V30" i="11"/>
  <c r="V36" i="11" s="1"/>
  <c r="AE32" i="11"/>
  <c r="U39" i="11"/>
  <c r="AE39" i="11"/>
  <c r="G49" i="11"/>
  <c r="G54" i="11" s="1"/>
  <c r="G69" i="11"/>
  <c r="V19" i="11"/>
  <c r="V47" i="11" s="1"/>
  <c r="U20" i="11"/>
  <c r="AE21" i="11"/>
  <c r="O27" i="11"/>
  <c r="AA27" i="11"/>
  <c r="J48" i="11"/>
  <c r="J54" i="11" s="1"/>
  <c r="AE20" i="11"/>
  <c r="V22" i="10"/>
  <c r="U23" i="10"/>
  <c r="U21" i="10"/>
  <c r="V21" i="10" s="1"/>
  <c r="J55" i="10"/>
  <c r="AE22" i="10"/>
  <c r="AA27" i="10"/>
  <c r="AB54" i="10"/>
  <c r="Z61" i="10"/>
  <c r="Z61" i="11" s="1"/>
  <c r="J62" i="10"/>
  <c r="V26" i="10"/>
  <c r="J64" i="10"/>
  <c r="J27" i="10"/>
  <c r="AD27" i="10"/>
  <c r="AA54" i="10"/>
  <c r="AB55" i="10"/>
  <c r="G69" i="10"/>
  <c r="U20" i="10"/>
  <c r="T27" i="10"/>
  <c r="AB27" i="10"/>
  <c r="J54" i="10"/>
  <c r="W61" i="10"/>
  <c r="O27" i="10"/>
  <c r="J19" i="10"/>
  <c r="V19" i="10" s="1"/>
  <c r="L28" i="2"/>
  <c r="D28" i="2"/>
  <c r="C28" i="2"/>
  <c r="L9" i="2"/>
  <c r="D9" i="2"/>
  <c r="C9" i="2"/>
  <c r="AE49" i="11" l="1"/>
  <c r="N62" i="10"/>
  <c r="G62" i="12" s="1"/>
  <c r="J62" i="11"/>
  <c r="N62" i="11" s="1"/>
  <c r="N64" i="10"/>
  <c r="J64" i="11"/>
  <c r="Z62" i="10"/>
  <c r="AC62" i="10" s="1"/>
  <c r="W62" i="12" s="1"/>
  <c r="AE45" i="11"/>
  <c r="AA54" i="11"/>
  <c r="AE36" i="11"/>
  <c r="AB54" i="11"/>
  <c r="U48" i="11"/>
  <c r="U54" i="11" s="1"/>
  <c r="U27" i="11"/>
  <c r="V21" i="11"/>
  <c r="V49" i="11" s="1"/>
  <c r="V39" i="11"/>
  <c r="V45" i="11" s="1"/>
  <c r="U45" i="11"/>
  <c r="AE48" i="11"/>
  <c r="AE55" i="11" s="1"/>
  <c r="AE27" i="11"/>
  <c r="AH20" i="11"/>
  <c r="AH22" i="11" s="1"/>
  <c r="G73" i="11"/>
  <c r="AE50" i="11"/>
  <c r="V20" i="11"/>
  <c r="W63" i="10"/>
  <c r="AC61" i="10"/>
  <c r="G73" i="10"/>
  <c r="AE54" i="10"/>
  <c r="AH20" i="10"/>
  <c r="AH22" i="10" s="1"/>
  <c r="U27" i="10"/>
  <c r="U55" i="10"/>
  <c r="V27" i="10"/>
  <c r="J69" i="10"/>
  <c r="N69" i="10" s="1"/>
  <c r="F19" i="9"/>
  <c r="W62" i="9"/>
  <c r="G71" i="9"/>
  <c r="G64" i="9"/>
  <c r="G62" i="9"/>
  <c r="N72" i="9"/>
  <c r="N70" i="9"/>
  <c r="Q55" i="9"/>
  <c r="G55" i="9"/>
  <c r="F55" i="9"/>
  <c r="AC54" i="9"/>
  <c r="Q54" i="9"/>
  <c r="I54" i="9"/>
  <c r="G54" i="9"/>
  <c r="AC27" i="9"/>
  <c r="S27" i="9"/>
  <c r="R27" i="9"/>
  <c r="Q27" i="9"/>
  <c r="P27" i="9"/>
  <c r="N27" i="9"/>
  <c r="M27" i="9"/>
  <c r="L27" i="9"/>
  <c r="K27" i="9"/>
  <c r="I27" i="9"/>
  <c r="H27" i="9"/>
  <c r="G27" i="9"/>
  <c r="AD26" i="9"/>
  <c r="AB26" i="9"/>
  <c r="AA26" i="9"/>
  <c r="AE26" i="9" s="1"/>
  <c r="T26" i="9"/>
  <c r="U26" i="9" s="1"/>
  <c r="O26" i="9"/>
  <c r="J26" i="9"/>
  <c r="V26" i="9" s="1"/>
  <c r="AD25" i="9"/>
  <c r="AE25" i="9" s="1"/>
  <c r="AB25" i="9"/>
  <c r="AA25" i="9"/>
  <c r="U25" i="9"/>
  <c r="T25" i="9"/>
  <c r="O25" i="9"/>
  <c r="J25" i="9"/>
  <c r="V25" i="9" s="1"/>
  <c r="AE24" i="9"/>
  <c r="AD24" i="9"/>
  <c r="AB24" i="9"/>
  <c r="AA24" i="9"/>
  <c r="T24" i="9"/>
  <c r="O24" i="9"/>
  <c r="U24" i="9" s="1"/>
  <c r="J24" i="9"/>
  <c r="AD23" i="9"/>
  <c r="AB23" i="9"/>
  <c r="AA23" i="9"/>
  <c r="T23" i="9"/>
  <c r="O23" i="9"/>
  <c r="J23" i="9"/>
  <c r="AD22" i="9"/>
  <c r="AB22" i="9"/>
  <c r="AE22" i="9" s="1"/>
  <c r="AA22" i="9"/>
  <c r="U22" i="9"/>
  <c r="T22" i="9"/>
  <c r="O22" i="9"/>
  <c r="J22" i="9"/>
  <c r="V22" i="9" s="1"/>
  <c r="AD21" i="9"/>
  <c r="AB21" i="9"/>
  <c r="AA21" i="9"/>
  <c r="T21" i="9"/>
  <c r="O21" i="9"/>
  <c r="U21" i="9" s="1"/>
  <c r="J21" i="9"/>
  <c r="AD20" i="9"/>
  <c r="AD27" i="9" s="1"/>
  <c r="AB20" i="9"/>
  <c r="T20" i="9"/>
  <c r="T27" i="9" s="1"/>
  <c r="O20" i="9"/>
  <c r="F27" i="9"/>
  <c r="AD19" i="9"/>
  <c r="AB19" i="9"/>
  <c r="T19" i="9"/>
  <c r="O19" i="9"/>
  <c r="U19" i="9" s="1"/>
  <c r="J19" i="9"/>
  <c r="V19" i="9" s="1"/>
  <c r="AA19" i="9"/>
  <c r="W61" i="12" l="1"/>
  <c r="AC61" i="12" s="1"/>
  <c r="G69" i="12"/>
  <c r="N69" i="12" s="1"/>
  <c r="N62" i="12"/>
  <c r="G62" i="13" s="1"/>
  <c r="AC62" i="12"/>
  <c r="Z63" i="10"/>
  <c r="Z62" i="11"/>
  <c r="Z63" i="11" s="1"/>
  <c r="N64" i="11"/>
  <c r="J69" i="11"/>
  <c r="N69" i="11" s="1"/>
  <c r="AC63" i="10"/>
  <c r="AH27" i="11"/>
  <c r="V48" i="11"/>
  <c r="V54" i="11" s="1"/>
  <c r="V27" i="11"/>
  <c r="AE54" i="11"/>
  <c r="J71" i="10"/>
  <c r="AH27" i="10"/>
  <c r="U23" i="9"/>
  <c r="V23" i="9" s="1"/>
  <c r="AE23" i="9"/>
  <c r="J64" i="9" s="1"/>
  <c r="AE21" i="9"/>
  <c r="AE19" i="9"/>
  <c r="J62" i="9" s="1"/>
  <c r="AB55" i="9"/>
  <c r="V21" i="9"/>
  <c r="V24" i="9"/>
  <c r="N64" i="9"/>
  <c r="T55" i="9"/>
  <c r="G69" i="9"/>
  <c r="U20" i="9"/>
  <c r="AB27" i="9"/>
  <c r="W61" i="9"/>
  <c r="O27" i="9"/>
  <c r="AB54" i="9"/>
  <c r="J20" i="9"/>
  <c r="F54" i="9"/>
  <c r="AD54" i="9"/>
  <c r="AA20" i="9"/>
  <c r="W63" i="12" l="1"/>
  <c r="W61" i="13"/>
  <c r="AC61" i="13" s="1"/>
  <c r="G69" i="13"/>
  <c r="N69" i="13" s="1"/>
  <c r="N62" i="13"/>
  <c r="G62" i="15" s="1"/>
  <c r="AC63" i="12"/>
  <c r="W62" i="13"/>
  <c r="AC62" i="11"/>
  <c r="AC63" i="11" s="1"/>
  <c r="N71" i="10"/>
  <c r="G71" i="12" s="1"/>
  <c r="J71" i="11"/>
  <c r="J73" i="10"/>
  <c r="N73" i="10" s="1"/>
  <c r="J69" i="9"/>
  <c r="N69" i="9" s="1"/>
  <c r="Z61" i="9"/>
  <c r="AC61" i="9" s="1"/>
  <c r="N62" i="9"/>
  <c r="AA54" i="9"/>
  <c r="AA55" i="9"/>
  <c r="AE20" i="9"/>
  <c r="AA27" i="9"/>
  <c r="U27" i="9"/>
  <c r="U55" i="9"/>
  <c r="G73" i="9"/>
  <c r="J27" i="9"/>
  <c r="J55" i="9"/>
  <c r="V20" i="9"/>
  <c r="V27" i="9" s="1"/>
  <c r="J54" i="9"/>
  <c r="W63" i="9"/>
  <c r="G62" i="20" l="1"/>
  <c r="G69" i="15"/>
  <c r="N69" i="15" s="1"/>
  <c r="W61" i="15"/>
  <c r="N62" i="15"/>
  <c r="G62" i="17" s="1"/>
  <c r="G73" i="12"/>
  <c r="N73" i="12" s="1"/>
  <c r="N71" i="12"/>
  <c r="G71" i="13" s="1"/>
  <c r="W63" i="13"/>
  <c r="AC62" i="13"/>
  <c r="N71" i="11"/>
  <c r="J73" i="11"/>
  <c r="N73" i="11" s="1"/>
  <c r="AE54" i="9"/>
  <c r="AH20" i="9"/>
  <c r="AH22" i="9" s="1"/>
  <c r="AE27" i="9"/>
  <c r="AE55" i="9"/>
  <c r="Z62" i="9"/>
  <c r="Z62" i="8"/>
  <c r="J69" i="8"/>
  <c r="W61" i="17" l="1"/>
  <c r="AC61" i="17" s="1"/>
  <c r="G69" i="17"/>
  <c r="N69" i="17" s="1"/>
  <c r="N62" i="17"/>
  <c r="G62" i="21" s="1"/>
  <c r="W61" i="20"/>
  <c r="AC61" i="20" s="1"/>
  <c r="AC61" i="15"/>
  <c r="G69" i="20"/>
  <c r="N69" i="20" s="1"/>
  <c r="N62" i="20"/>
  <c r="W62" i="15"/>
  <c r="AC63" i="13"/>
  <c r="G73" i="13"/>
  <c r="N73" i="13" s="1"/>
  <c r="N71" i="13"/>
  <c r="G71" i="15" s="1"/>
  <c r="J71" i="9"/>
  <c r="AH27" i="9"/>
  <c r="AC62" i="9"/>
  <c r="AC63" i="9" s="1"/>
  <c r="Z63" i="9"/>
  <c r="J70" i="8"/>
  <c r="G69" i="21" l="1"/>
  <c r="N69" i="21" s="1"/>
  <c r="W61" i="21"/>
  <c r="AC61" i="21" s="1"/>
  <c r="N62" i="21"/>
  <c r="G62" i="23" s="1"/>
  <c r="G71" i="20"/>
  <c r="G73" i="15"/>
  <c r="N73" i="15" s="1"/>
  <c r="N71" i="15"/>
  <c r="G71" i="17" s="1"/>
  <c r="W62" i="20"/>
  <c r="W63" i="15"/>
  <c r="AC62" i="15"/>
  <c r="N71" i="9"/>
  <c r="J73" i="9"/>
  <c r="N73" i="9" s="1"/>
  <c r="L27" i="2"/>
  <c r="D27" i="2"/>
  <c r="C27" i="2"/>
  <c r="L8" i="2"/>
  <c r="W61" i="23" l="1"/>
  <c r="AC61" i="23" s="1"/>
  <c r="G69" i="23"/>
  <c r="N69" i="23" s="1"/>
  <c r="N62" i="23"/>
  <c r="G73" i="17"/>
  <c r="N73" i="17" s="1"/>
  <c r="N71" i="17"/>
  <c r="G71" i="21" s="1"/>
  <c r="AC63" i="15"/>
  <c r="W62" i="17"/>
  <c r="AC62" i="20"/>
  <c r="AC63" i="20" s="1"/>
  <c r="W63" i="20"/>
  <c r="N71" i="20"/>
  <c r="G73" i="20"/>
  <c r="N73" i="20" s="1"/>
  <c r="AB55" i="5"/>
  <c r="AA55" i="5"/>
  <c r="N71" i="21" l="1"/>
  <c r="G71" i="23" s="1"/>
  <c r="G73" i="21"/>
  <c r="N73" i="21" s="1"/>
  <c r="W63" i="17"/>
  <c r="AC62" i="17"/>
  <c r="F19" i="8"/>
  <c r="W62" i="8"/>
  <c r="G71" i="8"/>
  <c r="G64" i="8"/>
  <c r="G62" i="8"/>
  <c r="W61" i="8" s="1"/>
  <c r="N72" i="8"/>
  <c r="N70" i="8"/>
  <c r="Q55" i="8"/>
  <c r="G55" i="8"/>
  <c r="D8" i="2" s="1"/>
  <c r="F55" i="8"/>
  <c r="C8" i="2" s="1"/>
  <c r="AC54" i="8"/>
  <c r="Q54" i="8"/>
  <c r="I54" i="8"/>
  <c r="G54" i="8"/>
  <c r="F54" i="8"/>
  <c r="AC27" i="8"/>
  <c r="S27" i="8"/>
  <c r="R27" i="8"/>
  <c r="Q27" i="8"/>
  <c r="P27" i="8"/>
  <c r="N27" i="8"/>
  <c r="M27" i="8"/>
  <c r="L27" i="8"/>
  <c r="K27" i="8"/>
  <c r="I27" i="8"/>
  <c r="H27" i="8"/>
  <c r="F27" i="8"/>
  <c r="AE26" i="8"/>
  <c r="AD26" i="8"/>
  <c r="AB26" i="8"/>
  <c r="AA26" i="8"/>
  <c r="T26" i="8"/>
  <c r="O26" i="8"/>
  <c r="U26" i="8" s="1"/>
  <c r="J26" i="8"/>
  <c r="V26" i="8" s="1"/>
  <c r="AD25" i="8"/>
  <c r="AB25" i="8"/>
  <c r="AA25" i="8"/>
  <c r="AE25" i="8" s="1"/>
  <c r="T25" i="8"/>
  <c r="O25" i="8"/>
  <c r="U25" i="8" s="1"/>
  <c r="J25" i="8"/>
  <c r="V25" i="8" s="1"/>
  <c r="AD24" i="8"/>
  <c r="AB24" i="8"/>
  <c r="AE24" i="8" s="1"/>
  <c r="AA24" i="8"/>
  <c r="T24" i="8"/>
  <c r="O24" i="8"/>
  <c r="U24" i="8" s="1"/>
  <c r="J24" i="8"/>
  <c r="V24" i="8" s="1"/>
  <c r="AD23" i="8"/>
  <c r="AA23" i="8"/>
  <c r="U23" i="8"/>
  <c r="T23" i="8"/>
  <c r="O23" i="8"/>
  <c r="AB23" i="8"/>
  <c r="AD22" i="8"/>
  <c r="AB22" i="8"/>
  <c r="AA22" i="8"/>
  <c r="T22" i="8"/>
  <c r="U22" i="8" s="1"/>
  <c r="O22" i="8"/>
  <c r="J22" i="8"/>
  <c r="AD21" i="8"/>
  <c r="AD54" i="8" s="1"/>
  <c r="AB21" i="8"/>
  <c r="AA21" i="8"/>
  <c r="T21" i="8"/>
  <c r="U21" i="8" s="1"/>
  <c r="O21" i="8"/>
  <c r="J21" i="8"/>
  <c r="AD20" i="8"/>
  <c r="AD27" i="8" s="1"/>
  <c r="AB20" i="8"/>
  <c r="AA20" i="8"/>
  <c r="T20" i="8"/>
  <c r="T27" i="8" s="1"/>
  <c r="O20" i="8"/>
  <c r="O27" i="8" s="1"/>
  <c r="J20" i="8"/>
  <c r="AD19" i="8"/>
  <c r="AB19" i="8"/>
  <c r="T19" i="8"/>
  <c r="U19" i="8" s="1"/>
  <c r="O19" i="8"/>
  <c r="J19" i="8"/>
  <c r="V19" i="8" s="1"/>
  <c r="AA19" i="8"/>
  <c r="AE19" i="8" s="1"/>
  <c r="W62" i="21" l="1"/>
  <c r="AC63" i="17"/>
  <c r="N71" i="23"/>
  <c r="G73" i="23"/>
  <c r="N73" i="23" s="1"/>
  <c r="AE20" i="8"/>
  <c r="V21" i="8"/>
  <c r="J54" i="8"/>
  <c r="J55" i="8"/>
  <c r="AE22" i="8"/>
  <c r="AE21" i="8"/>
  <c r="AE23" i="8"/>
  <c r="J64" i="8" s="1"/>
  <c r="N64" i="8" s="1"/>
  <c r="AB27" i="8"/>
  <c r="V22" i="8"/>
  <c r="W63" i="8"/>
  <c r="J62" i="8"/>
  <c r="Z61" i="8"/>
  <c r="J23" i="8"/>
  <c r="V23" i="8" s="1"/>
  <c r="AA54" i="8"/>
  <c r="AB55" i="8"/>
  <c r="AA55" i="8"/>
  <c r="U20" i="8"/>
  <c r="V20" i="8" s="1"/>
  <c r="G27" i="8"/>
  <c r="AA27" i="8"/>
  <c r="AB54" i="8"/>
  <c r="T55" i="8"/>
  <c r="G69" i="8"/>
  <c r="AB58" i="5"/>
  <c r="AA58" i="5"/>
  <c r="AC62" i="21" l="1"/>
  <c r="W63" i="21"/>
  <c r="AE55" i="8"/>
  <c r="AE54" i="8"/>
  <c r="AE27" i="8"/>
  <c r="J71" i="8" s="1"/>
  <c r="N71" i="8" s="1"/>
  <c r="AC62" i="8"/>
  <c r="AH20" i="8"/>
  <c r="AH22" i="8" s="1"/>
  <c r="U55" i="8"/>
  <c r="U27" i="8"/>
  <c r="J27" i="8"/>
  <c r="N62" i="8"/>
  <c r="G73" i="8"/>
  <c r="AC61" i="8"/>
  <c r="V27" i="8"/>
  <c r="G23" i="6"/>
  <c r="D26" i="2"/>
  <c r="C26" i="2"/>
  <c r="L7" i="2"/>
  <c r="R7" i="2" s="1"/>
  <c r="D7" i="2"/>
  <c r="C7" i="2"/>
  <c r="AB55" i="6"/>
  <c r="AA55" i="6"/>
  <c r="U55" i="6"/>
  <c r="T55" i="6"/>
  <c r="Q55" i="6"/>
  <c r="J55" i="6"/>
  <c r="G55" i="6"/>
  <c r="F55" i="6"/>
  <c r="AD54" i="5"/>
  <c r="AC54" i="5"/>
  <c r="AA54" i="5"/>
  <c r="Z54" i="5"/>
  <c r="Y54" i="5"/>
  <c r="X54" i="5"/>
  <c r="W54" i="5"/>
  <c r="U54" i="5"/>
  <c r="T54" i="5"/>
  <c r="S54" i="5"/>
  <c r="R54" i="5"/>
  <c r="Q54" i="5"/>
  <c r="P54" i="5"/>
  <c r="O54" i="5"/>
  <c r="N54" i="5"/>
  <c r="M54" i="5"/>
  <c r="L54" i="5"/>
  <c r="K54" i="5"/>
  <c r="I54" i="5"/>
  <c r="H54" i="5"/>
  <c r="G54" i="5"/>
  <c r="F54" i="5"/>
  <c r="Z62" i="5"/>
  <c r="Z61" i="5"/>
  <c r="W62" i="5"/>
  <c r="J71" i="5"/>
  <c r="N71" i="5"/>
  <c r="J62" i="5"/>
  <c r="G71" i="5"/>
  <c r="G64" i="5"/>
  <c r="G62" i="5"/>
  <c r="AD45" i="5"/>
  <c r="AC45" i="5"/>
  <c r="AA45" i="5"/>
  <c r="Z45" i="5"/>
  <c r="Y45" i="5"/>
  <c r="X45" i="5"/>
  <c r="W45" i="5"/>
  <c r="U45" i="5"/>
  <c r="T45" i="5"/>
  <c r="S45" i="5"/>
  <c r="R45" i="5"/>
  <c r="Q45" i="5"/>
  <c r="P45" i="5"/>
  <c r="O45" i="5"/>
  <c r="N45" i="5"/>
  <c r="M45" i="5"/>
  <c r="L45" i="5"/>
  <c r="K45" i="5"/>
  <c r="J45" i="5"/>
  <c r="G45" i="5"/>
  <c r="F45" i="5"/>
  <c r="F36" i="5"/>
  <c r="AE40" i="5"/>
  <c r="AE39" i="5"/>
  <c r="AE38" i="5"/>
  <c r="AB41" i="5"/>
  <c r="AB45" i="5"/>
  <c r="AB40" i="5"/>
  <c r="AB39" i="5"/>
  <c r="AB38" i="5"/>
  <c r="AA41" i="5"/>
  <c r="AA40" i="5"/>
  <c r="AA39" i="5"/>
  <c r="V29" i="5"/>
  <c r="V38" i="5"/>
  <c r="AA38" i="5"/>
  <c r="V40" i="5"/>
  <c r="V39" i="5"/>
  <c r="U39" i="5"/>
  <c r="T39" i="5"/>
  <c r="J41" i="5"/>
  <c r="V41" i="5"/>
  <c r="J32" i="4"/>
  <c r="J32" i="5"/>
  <c r="J40" i="5"/>
  <c r="J39" i="5"/>
  <c r="J38" i="5"/>
  <c r="Z62" i="6"/>
  <c r="W62" i="6"/>
  <c r="W63" i="6"/>
  <c r="Z62" i="3"/>
  <c r="G71" i="6"/>
  <c r="G64" i="6"/>
  <c r="G62" i="6"/>
  <c r="AE55" i="6"/>
  <c r="F19" i="6"/>
  <c r="N72" i="6"/>
  <c r="N70" i="6"/>
  <c r="AD54" i="6"/>
  <c r="AC54" i="6"/>
  <c r="Q54" i="6"/>
  <c r="I54" i="6"/>
  <c r="G54" i="6"/>
  <c r="F54" i="6"/>
  <c r="AC27" i="6"/>
  <c r="S27" i="6"/>
  <c r="R27" i="6"/>
  <c r="Q27" i="6"/>
  <c r="P27" i="6"/>
  <c r="N27" i="6"/>
  <c r="M27" i="6"/>
  <c r="L27" i="6"/>
  <c r="K27" i="6"/>
  <c r="I27" i="6"/>
  <c r="H27" i="6"/>
  <c r="F27" i="6"/>
  <c r="AE26" i="6"/>
  <c r="AD26" i="6"/>
  <c r="AB26" i="6"/>
  <c r="AA26" i="6"/>
  <c r="T26" i="6"/>
  <c r="O26" i="6"/>
  <c r="U26" i="6"/>
  <c r="J26" i="6"/>
  <c r="AD25" i="6"/>
  <c r="AB25" i="6"/>
  <c r="AA25" i="6"/>
  <c r="AE25" i="6"/>
  <c r="T25" i="6"/>
  <c r="O25" i="6"/>
  <c r="U25" i="6"/>
  <c r="J25" i="6"/>
  <c r="AD24" i="6"/>
  <c r="AB24" i="6"/>
  <c r="AE24" i="6"/>
  <c r="AA24" i="6"/>
  <c r="T24" i="6"/>
  <c r="U24" i="6"/>
  <c r="O24" i="6"/>
  <c r="J24" i="6"/>
  <c r="V24" i="6"/>
  <c r="AD23" i="6"/>
  <c r="AB23" i="6"/>
  <c r="AA23" i="6"/>
  <c r="U23" i="6"/>
  <c r="T23" i="6"/>
  <c r="O23" i="6"/>
  <c r="J23" i="6"/>
  <c r="V23" i="6"/>
  <c r="V27" i="6"/>
  <c r="AD22" i="6"/>
  <c r="AB22" i="6"/>
  <c r="AA22" i="6"/>
  <c r="T22" i="6"/>
  <c r="O22" i="6"/>
  <c r="U22" i="6"/>
  <c r="J22" i="6"/>
  <c r="V22" i="6"/>
  <c r="AD21" i="6"/>
  <c r="AD27" i="6"/>
  <c r="AB21" i="6"/>
  <c r="AA21" i="6"/>
  <c r="T21" i="6"/>
  <c r="U21" i="6"/>
  <c r="O21" i="6"/>
  <c r="J21" i="6"/>
  <c r="AD20" i="6"/>
  <c r="AA20" i="6"/>
  <c r="AA54" i="6"/>
  <c r="T20" i="6"/>
  <c r="T27" i="6"/>
  <c r="O20" i="6"/>
  <c r="J20" i="6"/>
  <c r="G27" i="6"/>
  <c r="AD19" i="6"/>
  <c r="AB19" i="6"/>
  <c r="T19" i="6"/>
  <c r="U19" i="6"/>
  <c r="O19" i="6"/>
  <c r="AA19" i="6"/>
  <c r="N72" i="5"/>
  <c r="N70" i="5"/>
  <c r="AC62" i="5"/>
  <c r="N62" i="5"/>
  <c r="Z63" i="5"/>
  <c r="W61" i="5"/>
  <c r="W63" i="5"/>
  <c r="AC50" i="5"/>
  <c r="Z50" i="5"/>
  <c r="Y50" i="5"/>
  <c r="X50" i="5"/>
  <c r="W50" i="5"/>
  <c r="S50" i="5"/>
  <c r="R50" i="5"/>
  <c r="Q50" i="5"/>
  <c r="P50" i="5"/>
  <c r="N50" i="5"/>
  <c r="M50" i="5"/>
  <c r="L50" i="5"/>
  <c r="K50" i="5"/>
  <c r="I50" i="5"/>
  <c r="H50" i="5"/>
  <c r="G50" i="5"/>
  <c r="F50" i="5"/>
  <c r="AC49" i="5"/>
  <c r="Z49" i="5"/>
  <c r="Y49" i="5"/>
  <c r="X49" i="5"/>
  <c r="W49" i="5"/>
  <c r="S49" i="5"/>
  <c r="R49" i="5"/>
  <c r="Q49" i="5"/>
  <c r="P49" i="5"/>
  <c r="N49" i="5"/>
  <c r="M49" i="5"/>
  <c r="L49" i="5"/>
  <c r="K49" i="5"/>
  <c r="I49" i="5"/>
  <c r="H49" i="5"/>
  <c r="F49" i="5"/>
  <c r="AC48" i="5"/>
  <c r="Z48" i="5"/>
  <c r="Y48" i="5"/>
  <c r="X48" i="5"/>
  <c r="W48" i="5"/>
  <c r="S48" i="5"/>
  <c r="R48" i="5"/>
  <c r="Q48" i="5"/>
  <c r="P48" i="5"/>
  <c r="N48" i="5"/>
  <c r="M48" i="5"/>
  <c r="L48" i="5"/>
  <c r="K48" i="5"/>
  <c r="G48" i="5"/>
  <c r="F48" i="5"/>
  <c r="AC47" i="5"/>
  <c r="Z47" i="5"/>
  <c r="Y47" i="5"/>
  <c r="X47" i="5"/>
  <c r="W47" i="5"/>
  <c r="S47" i="5"/>
  <c r="R47" i="5"/>
  <c r="Q47" i="5"/>
  <c r="P47" i="5"/>
  <c r="N47" i="5"/>
  <c r="M47" i="5"/>
  <c r="L47" i="5"/>
  <c r="K47" i="5"/>
  <c r="G47" i="5"/>
  <c r="F47" i="5"/>
  <c r="AD36" i="5"/>
  <c r="AC36" i="5"/>
  <c r="Z36" i="5"/>
  <c r="X36" i="5"/>
  <c r="W36" i="5"/>
  <c r="S36" i="5"/>
  <c r="R36" i="5"/>
  <c r="Q36" i="5"/>
  <c r="P36" i="5"/>
  <c r="N36" i="5"/>
  <c r="M36" i="5"/>
  <c r="L36" i="5"/>
  <c r="K36" i="5"/>
  <c r="G36" i="5"/>
  <c r="V33" i="5"/>
  <c r="AB32" i="5"/>
  <c r="AA32" i="5"/>
  <c r="AE32" i="5"/>
  <c r="V32" i="5"/>
  <c r="V36" i="5"/>
  <c r="U32" i="5"/>
  <c r="AB31" i="5"/>
  <c r="AA31" i="5"/>
  <c r="AE31" i="5"/>
  <c r="O31" i="5"/>
  <c r="U31" i="5"/>
  <c r="J31" i="5"/>
  <c r="V31" i="5"/>
  <c r="AB30" i="5"/>
  <c r="AB36" i="5"/>
  <c r="AA30" i="5"/>
  <c r="AA36" i="5"/>
  <c r="T30" i="5"/>
  <c r="T36" i="5"/>
  <c r="O30" i="5"/>
  <c r="O36" i="5"/>
  <c r="J30" i="5"/>
  <c r="AB29" i="5"/>
  <c r="AA29" i="5"/>
  <c r="AE29" i="5"/>
  <c r="J29" i="5"/>
  <c r="AC27" i="5"/>
  <c r="S27" i="5"/>
  <c r="R27" i="5"/>
  <c r="Q27" i="5"/>
  <c r="P27" i="5"/>
  <c r="N27" i="5"/>
  <c r="M27" i="5"/>
  <c r="L27" i="5"/>
  <c r="K27" i="5"/>
  <c r="I27" i="5"/>
  <c r="H27" i="5"/>
  <c r="F27" i="5"/>
  <c r="AD26" i="5"/>
  <c r="AB26" i="5"/>
  <c r="AA26" i="5"/>
  <c r="AE26" i="5"/>
  <c r="T26" i="5"/>
  <c r="O26" i="5"/>
  <c r="U26" i="5"/>
  <c r="J26" i="5"/>
  <c r="AD25" i="5"/>
  <c r="AB25" i="5"/>
  <c r="AA25" i="5"/>
  <c r="AE25" i="5"/>
  <c r="T25" i="5"/>
  <c r="U25" i="5"/>
  <c r="O25" i="5"/>
  <c r="J25" i="5"/>
  <c r="V25" i="5"/>
  <c r="AD24" i="5"/>
  <c r="AE24" i="5"/>
  <c r="AB24" i="5"/>
  <c r="AA24" i="5"/>
  <c r="U24" i="5"/>
  <c r="T24" i="5"/>
  <c r="O24" i="5"/>
  <c r="J24" i="5"/>
  <c r="V24" i="5"/>
  <c r="AE23" i="5"/>
  <c r="AD23" i="5"/>
  <c r="AD50" i="5"/>
  <c r="AB23" i="5"/>
  <c r="AA23" i="5"/>
  <c r="AA50" i="5"/>
  <c r="T23" i="5"/>
  <c r="T50" i="5"/>
  <c r="O23" i="5"/>
  <c r="U23" i="5"/>
  <c r="U50" i="5"/>
  <c r="J23" i="5"/>
  <c r="J50" i="5"/>
  <c r="J54" i="5"/>
  <c r="AD22" i="5"/>
  <c r="AB22" i="5"/>
  <c r="AA22" i="5"/>
  <c r="AE22" i="5"/>
  <c r="T22" i="5"/>
  <c r="U22" i="5"/>
  <c r="O22" i="5"/>
  <c r="J22" i="5"/>
  <c r="V22" i="5"/>
  <c r="AD21" i="5"/>
  <c r="AD49" i="5"/>
  <c r="AA21" i="5"/>
  <c r="AA49" i="5"/>
  <c r="U21" i="5"/>
  <c r="U49" i="5"/>
  <c r="T21" i="5"/>
  <c r="T49" i="5"/>
  <c r="O21" i="5"/>
  <c r="O49" i="5"/>
  <c r="G21" i="5"/>
  <c r="AB21" i="5"/>
  <c r="AD20" i="5"/>
  <c r="AB20" i="5"/>
  <c r="AB48" i="5"/>
  <c r="AA20" i="5"/>
  <c r="AA48" i="5"/>
  <c r="T20" i="5"/>
  <c r="T48" i="5"/>
  <c r="O20" i="5"/>
  <c r="O48" i="5"/>
  <c r="J20" i="5"/>
  <c r="AD19" i="5"/>
  <c r="AD47" i="5"/>
  <c r="AB19" i="5"/>
  <c r="AB47" i="5"/>
  <c r="AA19" i="5"/>
  <c r="AA47" i="5"/>
  <c r="U19" i="5"/>
  <c r="U47" i="5"/>
  <c r="T19" i="5"/>
  <c r="T47" i="5"/>
  <c r="O19" i="5"/>
  <c r="O47" i="5"/>
  <c r="J19" i="5"/>
  <c r="J47" i="5"/>
  <c r="D6" i="2"/>
  <c r="C6" i="2"/>
  <c r="W62" i="4"/>
  <c r="Z62" i="4"/>
  <c r="Z61" i="4"/>
  <c r="J71" i="4"/>
  <c r="G71" i="4"/>
  <c r="J64" i="4"/>
  <c r="G64" i="4"/>
  <c r="J62" i="4"/>
  <c r="G62" i="4"/>
  <c r="W62" i="3"/>
  <c r="J71" i="3"/>
  <c r="AE50" i="4"/>
  <c r="AD50" i="4"/>
  <c r="AC50" i="4"/>
  <c r="AB50" i="4"/>
  <c r="AA50" i="4"/>
  <c r="Z50" i="4"/>
  <c r="Y50" i="4"/>
  <c r="X50" i="4"/>
  <c r="W50" i="4"/>
  <c r="V50" i="4"/>
  <c r="U50" i="4"/>
  <c r="T50" i="4"/>
  <c r="S50" i="4"/>
  <c r="R50" i="4"/>
  <c r="Q50" i="4"/>
  <c r="P50" i="4"/>
  <c r="O50" i="4"/>
  <c r="N50" i="4"/>
  <c r="M50" i="4"/>
  <c r="L50" i="4"/>
  <c r="K50" i="4"/>
  <c r="J50" i="4"/>
  <c r="I50" i="4"/>
  <c r="H50" i="4"/>
  <c r="G50" i="4"/>
  <c r="F50" i="4"/>
  <c r="AE49" i="4"/>
  <c r="AD49" i="4"/>
  <c r="AC49" i="4"/>
  <c r="AB49" i="4"/>
  <c r="AA49" i="4"/>
  <c r="Z49" i="4"/>
  <c r="Y49" i="4"/>
  <c r="X49" i="4"/>
  <c r="W49" i="4"/>
  <c r="V49" i="4"/>
  <c r="U49" i="4"/>
  <c r="T49" i="4"/>
  <c r="S49" i="4"/>
  <c r="R49" i="4"/>
  <c r="Q49" i="4"/>
  <c r="P49" i="4"/>
  <c r="O49" i="4"/>
  <c r="N49" i="4"/>
  <c r="M49" i="4"/>
  <c r="L49" i="4"/>
  <c r="K49" i="4"/>
  <c r="J49" i="4"/>
  <c r="I49" i="4"/>
  <c r="H49" i="4"/>
  <c r="G49" i="4"/>
  <c r="F49" i="4"/>
  <c r="AE48" i="4"/>
  <c r="AD48" i="4"/>
  <c r="AC48" i="4"/>
  <c r="AB48" i="4"/>
  <c r="AA48" i="4"/>
  <c r="Z48" i="4"/>
  <c r="Y48" i="4"/>
  <c r="X48" i="4"/>
  <c r="W48" i="4"/>
  <c r="V48" i="4"/>
  <c r="U48" i="4"/>
  <c r="T48" i="4"/>
  <c r="S48" i="4"/>
  <c r="R48" i="4"/>
  <c r="Q48" i="4"/>
  <c r="P48" i="4"/>
  <c r="O48" i="4"/>
  <c r="N48" i="4"/>
  <c r="M48" i="4"/>
  <c r="L48" i="4"/>
  <c r="K48" i="4"/>
  <c r="J48" i="4"/>
  <c r="G48" i="4"/>
  <c r="F48" i="4"/>
  <c r="AE47" i="4"/>
  <c r="AD47" i="4"/>
  <c r="AC47" i="4"/>
  <c r="AB47" i="4"/>
  <c r="AA47" i="4"/>
  <c r="Z47" i="4"/>
  <c r="Y47" i="4"/>
  <c r="X47" i="4"/>
  <c r="W47" i="4"/>
  <c r="V47" i="4"/>
  <c r="U47" i="4"/>
  <c r="T47" i="4"/>
  <c r="S47" i="4"/>
  <c r="R47" i="4"/>
  <c r="Q47" i="4"/>
  <c r="P47" i="4"/>
  <c r="O47" i="4"/>
  <c r="N47" i="4"/>
  <c r="M47" i="4"/>
  <c r="L47" i="4"/>
  <c r="K47" i="4"/>
  <c r="J47" i="4"/>
  <c r="G47" i="4"/>
  <c r="F47" i="4"/>
  <c r="AE36" i="4"/>
  <c r="AD36" i="4"/>
  <c r="AC36" i="4"/>
  <c r="AB36" i="4"/>
  <c r="AA36" i="4"/>
  <c r="Z36" i="4"/>
  <c r="X36" i="4"/>
  <c r="W36" i="4"/>
  <c r="U36" i="4"/>
  <c r="T36" i="4"/>
  <c r="S36" i="4"/>
  <c r="R36" i="4"/>
  <c r="Q36" i="4"/>
  <c r="P36" i="4"/>
  <c r="O36" i="4"/>
  <c r="N36" i="4"/>
  <c r="M36" i="4"/>
  <c r="L36" i="4"/>
  <c r="K36" i="4"/>
  <c r="J36" i="4"/>
  <c r="G36" i="4"/>
  <c r="F36" i="4"/>
  <c r="AB32" i="4"/>
  <c r="AE32" i="4"/>
  <c r="AB31" i="4"/>
  <c r="AE31" i="4"/>
  <c r="AB30" i="4"/>
  <c r="AA32" i="4"/>
  <c r="AA31" i="4"/>
  <c r="AA30" i="4"/>
  <c r="AE30" i="4"/>
  <c r="AE29" i="4"/>
  <c r="AB29" i="4"/>
  <c r="AA29" i="4"/>
  <c r="V33" i="4"/>
  <c r="V32" i="4"/>
  <c r="V36" i="4"/>
  <c r="V31" i="4"/>
  <c r="V30" i="4"/>
  <c r="U32" i="4"/>
  <c r="U31" i="4"/>
  <c r="U30" i="4"/>
  <c r="T30" i="4"/>
  <c r="O31" i="4"/>
  <c r="O30" i="4"/>
  <c r="J31" i="4"/>
  <c r="J30" i="4"/>
  <c r="J29" i="4"/>
  <c r="N72" i="4"/>
  <c r="N70" i="4"/>
  <c r="G69" i="4"/>
  <c r="G73" i="4"/>
  <c r="W61" i="4"/>
  <c r="AC54" i="4"/>
  <c r="I54" i="4"/>
  <c r="AC27" i="4"/>
  <c r="S27" i="4"/>
  <c r="R27" i="4"/>
  <c r="Q27" i="4"/>
  <c r="P27" i="4"/>
  <c r="N27" i="4"/>
  <c r="M27" i="4"/>
  <c r="L27" i="4"/>
  <c r="K27" i="4"/>
  <c r="I27" i="4"/>
  <c r="H27" i="4"/>
  <c r="F27" i="4"/>
  <c r="AD26" i="4"/>
  <c r="AB26" i="4"/>
  <c r="AA26" i="4"/>
  <c r="T26" i="4"/>
  <c r="O26" i="4"/>
  <c r="J26" i="4"/>
  <c r="AD25" i="4"/>
  <c r="AB25" i="4"/>
  <c r="AA25" i="4"/>
  <c r="T25" i="4"/>
  <c r="O25" i="4"/>
  <c r="J25" i="4"/>
  <c r="AD24" i="4"/>
  <c r="AE24" i="4"/>
  <c r="AB24" i="4"/>
  <c r="AA24" i="4"/>
  <c r="T24" i="4"/>
  <c r="O24" i="4"/>
  <c r="J24" i="4"/>
  <c r="AD23" i="4"/>
  <c r="AB23" i="4"/>
  <c r="AA23" i="4"/>
  <c r="AE23" i="4"/>
  <c r="N64" i="4"/>
  <c r="T23" i="4"/>
  <c r="O23" i="4"/>
  <c r="U23" i="4"/>
  <c r="J23" i="4"/>
  <c r="AD22" i="4"/>
  <c r="AB22" i="4"/>
  <c r="AE22" i="4"/>
  <c r="AA22" i="4"/>
  <c r="T22" i="4"/>
  <c r="U22" i="4"/>
  <c r="O22" i="4"/>
  <c r="J22" i="4"/>
  <c r="AD21" i="4"/>
  <c r="AA21" i="4"/>
  <c r="U21" i="4"/>
  <c r="T21" i="4"/>
  <c r="O21" i="4"/>
  <c r="G21" i="4"/>
  <c r="AB21" i="4"/>
  <c r="AE21" i="4"/>
  <c r="AD20" i="4"/>
  <c r="AD54" i="4"/>
  <c r="AB20" i="4"/>
  <c r="AA20" i="4"/>
  <c r="T20" i="4"/>
  <c r="O20" i="4"/>
  <c r="J20" i="4"/>
  <c r="AD19" i="4"/>
  <c r="AB19" i="4"/>
  <c r="AA19" i="4"/>
  <c r="T19" i="4"/>
  <c r="O19" i="4"/>
  <c r="U19" i="4"/>
  <c r="J19" i="4"/>
  <c r="G69" i="3"/>
  <c r="Z62" i="1"/>
  <c r="G20" i="3"/>
  <c r="G71" i="3"/>
  <c r="G64" i="3"/>
  <c r="G62" i="3"/>
  <c r="G73" i="3"/>
  <c r="F19" i="3"/>
  <c r="AA19" i="3"/>
  <c r="N72" i="3"/>
  <c r="N70" i="3"/>
  <c r="W61" i="3"/>
  <c r="AC54" i="3"/>
  <c r="Q54" i="3"/>
  <c r="I54" i="3"/>
  <c r="F54" i="3"/>
  <c r="AC27" i="3"/>
  <c r="S27" i="3"/>
  <c r="R27" i="3"/>
  <c r="Q27" i="3"/>
  <c r="P27" i="3"/>
  <c r="N27" i="3"/>
  <c r="M27" i="3"/>
  <c r="L27" i="3"/>
  <c r="K27" i="3"/>
  <c r="I27" i="3"/>
  <c r="H27" i="3"/>
  <c r="F27" i="3"/>
  <c r="AD26" i="3"/>
  <c r="AB26" i="3"/>
  <c r="AA26" i="3"/>
  <c r="AE26" i="3"/>
  <c r="T26" i="3"/>
  <c r="O26" i="3"/>
  <c r="U26" i="3"/>
  <c r="J26" i="3"/>
  <c r="V26" i="3"/>
  <c r="AD25" i="3"/>
  <c r="AB25" i="3"/>
  <c r="AE25" i="3"/>
  <c r="AA25" i="3"/>
  <c r="T25" i="3"/>
  <c r="U25" i="3"/>
  <c r="O25" i="3"/>
  <c r="J25" i="3"/>
  <c r="AD24" i="3"/>
  <c r="AB24" i="3"/>
  <c r="AA24" i="3"/>
  <c r="AE24" i="3"/>
  <c r="U24" i="3"/>
  <c r="T24" i="3"/>
  <c r="O24" i="3"/>
  <c r="J24" i="3"/>
  <c r="V24" i="3"/>
  <c r="AD23" i="3"/>
  <c r="AB23" i="3"/>
  <c r="AA23" i="3"/>
  <c r="T23" i="3"/>
  <c r="O23" i="3"/>
  <c r="U23" i="3"/>
  <c r="J23" i="3"/>
  <c r="V23" i="3"/>
  <c r="AD22" i="3"/>
  <c r="AB22" i="3"/>
  <c r="AE22" i="3"/>
  <c r="AA22" i="3"/>
  <c r="T22" i="3"/>
  <c r="U22" i="3"/>
  <c r="O22" i="3"/>
  <c r="J22" i="3"/>
  <c r="AD21" i="3"/>
  <c r="AD27" i="3"/>
  <c r="AA21" i="3"/>
  <c r="U21" i="3"/>
  <c r="T21" i="3"/>
  <c r="O21" i="3"/>
  <c r="AB21" i="3"/>
  <c r="AD20" i="3"/>
  <c r="AD54" i="3"/>
  <c r="AB20" i="3"/>
  <c r="AA20" i="3"/>
  <c r="T20" i="3"/>
  <c r="T27" i="3"/>
  <c r="O20" i="3"/>
  <c r="O27" i="3"/>
  <c r="J20" i="3"/>
  <c r="AD19" i="3"/>
  <c r="AB19" i="3"/>
  <c r="T19" i="3"/>
  <c r="O19" i="3"/>
  <c r="U19" i="3"/>
  <c r="G21" i="1"/>
  <c r="H5" i="2"/>
  <c r="H21" i="2" s="1"/>
  <c r="D24" i="2"/>
  <c r="C24" i="2"/>
  <c r="C39" i="2" s="1"/>
  <c r="C5" i="2"/>
  <c r="Q5" i="2" s="1"/>
  <c r="P39" i="2"/>
  <c r="N39" i="2"/>
  <c r="M39" i="2"/>
  <c r="L39" i="2"/>
  <c r="I39" i="2"/>
  <c r="H39" i="2"/>
  <c r="G39" i="2"/>
  <c r="S37" i="2"/>
  <c r="R37" i="2"/>
  <c r="R39" i="2" s="1"/>
  <c r="Q37" i="2"/>
  <c r="Q39" i="2" s="1"/>
  <c r="O37" i="2"/>
  <c r="J37" i="2"/>
  <c r="F37" i="2"/>
  <c r="R36" i="2"/>
  <c r="T36" i="2" s="1"/>
  <c r="O36" i="2"/>
  <c r="J36" i="2"/>
  <c r="F36" i="2"/>
  <c r="S35" i="2"/>
  <c r="R35" i="2"/>
  <c r="Q35" i="2"/>
  <c r="O35" i="2"/>
  <c r="J35" i="2"/>
  <c r="F35" i="2"/>
  <c r="S34" i="2"/>
  <c r="R34" i="2"/>
  <c r="Q34" i="2"/>
  <c r="O34" i="2"/>
  <c r="J34" i="2"/>
  <c r="F34" i="2"/>
  <c r="S33" i="2"/>
  <c r="R33" i="2"/>
  <c r="Q33" i="2"/>
  <c r="O33" i="2"/>
  <c r="J33" i="2"/>
  <c r="F33" i="2"/>
  <c r="R32" i="2"/>
  <c r="Q32" i="2"/>
  <c r="O32" i="2"/>
  <c r="J32" i="2"/>
  <c r="S31" i="2"/>
  <c r="R31" i="2"/>
  <c r="Q31" i="2"/>
  <c r="O31" i="2"/>
  <c r="J31" i="2"/>
  <c r="F31" i="2"/>
  <c r="S30" i="2"/>
  <c r="R30" i="2"/>
  <c r="Q30" i="2"/>
  <c r="O30" i="2"/>
  <c r="J30" i="2"/>
  <c r="F30" i="2"/>
  <c r="S29" i="2"/>
  <c r="R29" i="2"/>
  <c r="Q29" i="2"/>
  <c r="O29" i="2"/>
  <c r="J29" i="2"/>
  <c r="F29" i="2"/>
  <c r="S28" i="2"/>
  <c r="R28" i="2"/>
  <c r="Q28" i="2"/>
  <c r="O28" i="2"/>
  <c r="J28" i="2"/>
  <c r="F28" i="2"/>
  <c r="S27" i="2"/>
  <c r="R27" i="2"/>
  <c r="Q27" i="2"/>
  <c r="T27" i="2" s="1"/>
  <c r="O27" i="2"/>
  <c r="J27" i="2"/>
  <c r="F27" i="2"/>
  <c r="S26" i="2"/>
  <c r="Q26" i="2"/>
  <c r="O26" i="2"/>
  <c r="J26" i="2"/>
  <c r="S25" i="2"/>
  <c r="T25" i="2" s="1"/>
  <c r="R25" i="2"/>
  <c r="Q25" i="2"/>
  <c r="O25" i="2"/>
  <c r="J25" i="2"/>
  <c r="F25" i="2"/>
  <c r="S24" i="2"/>
  <c r="R24" i="2"/>
  <c r="O24" i="2"/>
  <c r="J24" i="2"/>
  <c r="F24" i="2"/>
  <c r="P21" i="2"/>
  <c r="P41" i="2" s="1"/>
  <c r="N21" i="2"/>
  <c r="N41" i="2" s="1"/>
  <c r="M21" i="2"/>
  <c r="M41" i="2" s="1"/>
  <c r="K21" i="2"/>
  <c r="K41" i="2" s="1"/>
  <c r="I21" i="2"/>
  <c r="G21" i="2"/>
  <c r="G41" i="2" s="1"/>
  <c r="S20" i="2"/>
  <c r="R20" i="2"/>
  <c r="Q20" i="2"/>
  <c r="T20" i="2"/>
  <c r="O20" i="2"/>
  <c r="J20" i="2"/>
  <c r="F20" i="2"/>
  <c r="S19" i="2"/>
  <c r="R19" i="2"/>
  <c r="Q19" i="2"/>
  <c r="O19" i="2"/>
  <c r="J19" i="2"/>
  <c r="F19" i="2"/>
  <c r="S18" i="2"/>
  <c r="R18" i="2"/>
  <c r="R21" i="2" s="1"/>
  <c r="Q18" i="2"/>
  <c r="Q21" i="2" s="1"/>
  <c r="O18" i="2"/>
  <c r="J18" i="2"/>
  <c r="F18" i="2"/>
  <c r="S17" i="2"/>
  <c r="R17" i="2"/>
  <c r="Q17" i="2"/>
  <c r="O17" i="2"/>
  <c r="J17" i="2"/>
  <c r="F17" i="2"/>
  <c r="S16" i="2"/>
  <c r="R16" i="2"/>
  <c r="Q16" i="2"/>
  <c r="O16" i="2"/>
  <c r="J16" i="2"/>
  <c r="F16" i="2"/>
  <c r="S15" i="2"/>
  <c r="R15" i="2"/>
  <c r="O15" i="2"/>
  <c r="J15" i="2"/>
  <c r="F15" i="2"/>
  <c r="S14" i="2"/>
  <c r="R14" i="2"/>
  <c r="Q14" i="2"/>
  <c r="O14" i="2"/>
  <c r="J14" i="2"/>
  <c r="F14" i="2"/>
  <c r="R13" i="2"/>
  <c r="Q13" i="2"/>
  <c r="O13" i="2"/>
  <c r="J13" i="2"/>
  <c r="F13" i="2"/>
  <c r="S12" i="2"/>
  <c r="R12" i="2"/>
  <c r="Q12" i="2"/>
  <c r="T12" i="2" s="1"/>
  <c r="O12" i="2"/>
  <c r="J12" i="2"/>
  <c r="F12" i="2"/>
  <c r="S11" i="2"/>
  <c r="T11" i="2" s="1"/>
  <c r="R11" i="2"/>
  <c r="Q11" i="2"/>
  <c r="O11" i="2"/>
  <c r="J11" i="2"/>
  <c r="F11" i="2"/>
  <c r="S10" i="2"/>
  <c r="R10" i="2"/>
  <c r="Q10" i="2"/>
  <c r="O10" i="2"/>
  <c r="J10" i="2"/>
  <c r="F10" i="2"/>
  <c r="S9" i="2"/>
  <c r="R9" i="2"/>
  <c r="Q9" i="2"/>
  <c r="O9" i="2"/>
  <c r="J9" i="2"/>
  <c r="F9" i="2"/>
  <c r="S8" i="2"/>
  <c r="R8" i="2"/>
  <c r="Q8" i="2"/>
  <c r="O8" i="2"/>
  <c r="J8" i="2"/>
  <c r="F8" i="2"/>
  <c r="S7" i="2"/>
  <c r="Q7" i="2"/>
  <c r="J7" i="2"/>
  <c r="F7" i="2"/>
  <c r="S6" i="2"/>
  <c r="R6" i="2"/>
  <c r="Q6" i="2"/>
  <c r="T6" i="2" s="1"/>
  <c r="O6" i="2"/>
  <c r="J6" i="2"/>
  <c r="F6" i="2"/>
  <c r="S5" i="2"/>
  <c r="O4" i="2"/>
  <c r="N72" i="1"/>
  <c r="N70" i="1"/>
  <c r="G69" i="1"/>
  <c r="G73" i="1"/>
  <c r="W62" i="1"/>
  <c r="W61" i="1"/>
  <c r="AC54" i="1"/>
  <c r="Q54" i="1"/>
  <c r="L5" i="2"/>
  <c r="I54" i="1"/>
  <c r="G54" i="1"/>
  <c r="D5" i="2"/>
  <c r="D21" i="2" s="1"/>
  <c r="AC27" i="1"/>
  <c r="S27" i="1"/>
  <c r="R27" i="1"/>
  <c r="Q27" i="1"/>
  <c r="P27" i="1"/>
  <c r="N27" i="1"/>
  <c r="M27" i="1"/>
  <c r="L27" i="1"/>
  <c r="K27" i="1"/>
  <c r="I27" i="1"/>
  <c r="H27" i="1"/>
  <c r="G27" i="1"/>
  <c r="F27" i="1"/>
  <c r="AD26" i="1"/>
  <c r="AB26" i="1"/>
  <c r="AA26" i="1"/>
  <c r="AE26" i="1"/>
  <c r="T26" i="1"/>
  <c r="O26" i="1"/>
  <c r="U26" i="1"/>
  <c r="J26" i="1"/>
  <c r="AD25" i="1"/>
  <c r="AB25" i="1"/>
  <c r="AE25" i="1"/>
  <c r="AA25" i="1"/>
  <c r="T25" i="1"/>
  <c r="U25" i="1"/>
  <c r="V25" i="1"/>
  <c r="O25" i="1"/>
  <c r="J25" i="1"/>
  <c r="AD24" i="1"/>
  <c r="AB24" i="1"/>
  <c r="AA24" i="1"/>
  <c r="AE24" i="1"/>
  <c r="U24" i="1"/>
  <c r="T24" i="1"/>
  <c r="O24" i="1"/>
  <c r="J24" i="1"/>
  <c r="V24" i="1"/>
  <c r="AD23" i="1"/>
  <c r="AB23" i="1"/>
  <c r="AE23" i="1"/>
  <c r="J64" i="1"/>
  <c r="N64" i="1"/>
  <c r="AA23" i="1"/>
  <c r="T23" i="1"/>
  <c r="O23" i="1"/>
  <c r="J23" i="1"/>
  <c r="AD22" i="1"/>
  <c r="AB22" i="1"/>
  <c r="AA22" i="1"/>
  <c r="T22" i="1"/>
  <c r="O22" i="1"/>
  <c r="J22" i="1"/>
  <c r="V22" i="1"/>
  <c r="AD21" i="1"/>
  <c r="AB21" i="1"/>
  <c r="AE21" i="1"/>
  <c r="AC62" i="1"/>
  <c r="AA21" i="1"/>
  <c r="AA27" i="1"/>
  <c r="T21" i="1"/>
  <c r="O21" i="1"/>
  <c r="U21" i="1"/>
  <c r="V21" i="1"/>
  <c r="J21" i="1"/>
  <c r="AD20" i="1"/>
  <c r="AD27" i="1"/>
  <c r="AD54" i="1"/>
  <c r="AB20" i="1"/>
  <c r="AB27" i="1"/>
  <c r="AA20" i="1"/>
  <c r="T20" i="1"/>
  <c r="U20" i="1"/>
  <c r="O20" i="1"/>
  <c r="F54" i="1"/>
  <c r="AD19" i="1"/>
  <c r="AB19" i="1"/>
  <c r="AE19" i="1"/>
  <c r="AA19" i="1"/>
  <c r="T19" i="1"/>
  <c r="O19" i="1"/>
  <c r="U19" i="1"/>
  <c r="J19" i="1"/>
  <c r="V19" i="1"/>
  <c r="Q24" i="2"/>
  <c r="T24" i="2" s="1"/>
  <c r="AE22" i="1"/>
  <c r="U22" i="1"/>
  <c r="U23" i="1"/>
  <c r="V23" i="1"/>
  <c r="J20" i="1"/>
  <c r="V20" i="1"/>
  <c r="AA54" i="1"/>
  <c r="AE20" i="1"/>
  <c r="AB54" i="1"/>
  <c r="AE54" i="1"/>
  <c r="AD27" i="4"/>
  <c r="AB27" i="4"/>
  <c r="U24" i="4"/>
  <c r="U26" i="4"/>
  <c r="V26" i="4"/>
  <c r="AE19" i="4"/>
  <c r="AC61" i="4"/>
  <c r="V19" i="4"/>
  <c r="V22" i="4"/>
  <c r="AE25" i="4"/>
  <c r="AA27" i="4"/>
  <c r="V24" i="4"/>
  <c r="AE26" i="4"/>
  <c r="T27" i="4"/>
  <c r="U25" i="4"/>
  <c r="V25" i="4"/>
  <c r="V23" i="4"/>
  <c r="U20" i="4"/>
  <c r="J21" i="4"/>
  <c r="G27" i="4"/>
  <c r="O27" i="4"/>
  <c r="W63" i="4"/>
  <c r="V20" i="4"/>
  <c r="AE20" i="4"/>
  <c r="AE23" i="3"/>
  <c r="J19" i="3"/>
  <c r="V19" i="3"/>
  <c r="AE19" i="3"/>
  <c r="J62" i="3"/>
  <c r="AA27" i="3"/>
  <c r="AA54" i="3"/>
  <c r="AE21" i="3"/>
  <c r="AB27" i="3"/>
  <c r="V22" i="3"/>
  <c r="V25" i="3"/>
  <c r="U20" i="3"/>
  <c r="U27" i="3"/>
  <c r="J21" i="3"/>
  <c r="G27" i="3"/>
  <c r="AB54" i="3"/>
  <c r="W63" i="3"/>
  <c r="AE20" i="3"/>
  <c r="G54" i="3"/>
  <c r="U27" i="1"/>
  <c r="AE27" i="1"/>
  <c r="R5" i="2"/>
  <c r="V27" i="1"/>
  <c r="O5" i="2"/>
  <c r="L21" i="2"/>
  <c r="J62" i="1"/>
  <c r="Z61" i="1"/>
  <c r="Z63" i="1"/>
  <c r="V26" i="1"/>
  <c r="AH20" i="1"/>
  <c r="AH22" i="1"/>
  <c r="T27" i="1"/>
  <c r="J54" i="1"/>
  <c r="W63" i="1"/>
  <c r="J27" i="1"/>
  <c r="O27" i="1"/>
  <c r="J69" i="4"/>
  <c r="U27" i="4"/>
  <c r="N62" i="4"/>
  <c r="J27" i="4"/>
  <c r="V21" i="4"/>
  <c r="V27" i="4"/>
  <c r="AH20" i="4"/>
  <c r="AH22" i="4"/>
  <c r="AE27" i="4"/>
  <c r="AC62" i="4"/>
  <c r="AC63" i="4"/>
  <c r="J64" i="3"/>
  <c r="N64" i="3"/>
  <c r="Z61" i="3"/>
  <c r="V20" i="3"/>
  <c r="V27" i="3"/>
  <c r="V21" i="3"/>
  <c r="J27" i="3"/>
  <c r="N62" i="3"/>
  <c r="J54" i="3"/>
  <c r="AC62" i="3"/>
  <c r="AH20" i="3"/>
  <c r="AH22" i="3"/>
  <c r="AE27" i="3"/>
  <c r="AE54" i="3"/>
  <c r="AC61" i="3"/>
  <c r="J69" i="1"/>
  <c r="N62" i="1"/>
  <c r="J71" i="1"/>
  <c r="N71" i="1"/>
  <c r="AH27" i="1"/>
  <c r="AC61" i="1"/>
  <c r="AC63" i="1"/>
  <c r="Z63" i="4"/>
  <c r="N71" i="4"/>
  <c r="AH27" i="4"/>
  <c r="N69" i="4"/>
  <c r="J69" i="3"/>
  <c r="N69" i="3"/>
  <c r="AC63" i="3"/>
  <c r="N71" i="3"/>
  <c r="AH27" i="3"/>
  <c r="Z63" i="3"/>
  <c r="J73" i="1"/>
  <c r="N73" i="1"/>
  <c r="N69" i="1"/>
  <c r="J73" i="4"/>
  <c r="N73" i="4"/>
  <c r="J73" i="3"/>
  <c r="N73" i="3"/>
  <c r="AE23" i="6"/>
  <c r="J64" i="6"/>
  <c r="J64" i="5"/>
  <c r="J54" i="6"/>
  <c r="AE19" i="6"/>
  <c r="Z61" i="6"/>
  <c r="U20" i="6"/>
  <c r="U27" i="6"/>
  <c r="AE22" i="6"/>
  <c r="AE21" i="6"/>
  <c r="V26" i="6"/>
  <c r="V21" i="6"/>
  <c r="J62" i="6"/>
  <c r="J69" i="6"/>
  <c r="J73" i="6"/>
  <c r="N73" i="6"/>
  <c r="V25" i="6"/>
  <c r="V20" i="6"/>
  <c r="G69" i="6"/>
  <c r="J19" i="6"/>
  <c r="V19" i="6"/>
  <c r="AB20" i="6"/>
  <c r="O27" i="6"/>
  <c r="AA27" i="6"/>
  <c r="W61" i="6"/>
  <c r="AB49" i="5"/>
  <c r="AE21" i="5"/>
  <c r="AE49" i="5"/>
  <c r="V26" i="5"/>
  <c r="V23" i="5"/>
  <c r="AD27" i="5"/>
  <c r="G49" i="5"/>
  <c r="V19" i="5"/>
  <c r="V47" i="5"/>
  <c r="AE19" i="5"/>
  <c r="AE47" i="5"/>
  <c r="U20" i="5"/>
  <c r="J21" i="5"/>
  <c r="J27" i="5"/>
  <c r="G27" i="5"/>
  <c r="O27" i="5"/>
  <c r="AA27" i="5"/>
  <c r="J48" i="5"/>
  <c r="AD48" i="5"/>
  <c r="G69" i="5"/>
  <c r="AE20" i="5"/>
  <c r="T27" i="5"/>
  <c r="AB27" i="5"/>
  <c r="U30" i="5"/>
  <c r="U36" i="5"/>
  <c r="AE30" i="5"/>
  <c r="AE36" i="5"/>
  <c r="J36" i="5"/>
  <c r="O50" i="5"/>
  <c r="AB27" i="6"/>
  <c r="AE20" i="6"/>
  <c r="AB54" i="6"/>
  <c r="AC61" i="6"/>
  <c r="G73" i="6"/>
  <c r="N62" i="6"/>
  <c r="G73" i="5"/>
  <c r="V30" i="5"/>
  <c r="J49" i="5"/>
  <c r="V21" i="5"/>
  <c r="V49" i="5"/>
  <c r="AH20" i="5"/>
  <c r="AH22" i="5"/>
  <c r="AE48" i="5"/>
  <c r="AE27" i="5"/>
  <c r="AH27" i="5"/>
  <c r="U27" i="5"/>
  <c r="U48" i="5"/>
  <c r="V20" i="5"/>
  <c r="AE54" i="6"/>
  <c r="AH20" i="6"/>
  <c r="AH22" i="6"/>
  <c r="AE27" i="6"/>
  <c r="AH27" i="6"/>
  <c r="V48" i="5"/>
  <c r="V27" i="5"/>
  <c r="J71" i="6"/>
  <c r="N71" i="6"/>
  <c r="Z63" i="6"/>
  <c r="AC61" i="5"/>
  <c r="AC63" i="5"/>
  <c r="AC62" i="6"/>
  <c r="AC63" i="6"/>
  <c r="AI20" i="1"/>
  <c r="V50" i="5"/>
  <c r="V54" i="5"/>
  <c r="V45" i="5"/>
  <c r="AE41" i="5"/>
  <c r="AB50" i="5"/>
  <c r="AB54" i="5"/>
  <c r="J69" i="5"/>
  <c r="N64" i="5"/>
  <c r="R26" i="2"/>
  <c r="T26" i="2" s="1"/>
  <c r="D39" i="2"/>
  <c r="F26" i="2"/>
  <c r="N69" i="6"/>
  <c r="J27" i="6"/>
  <c r="N64" i="6"/>
  <c r="AE50" i="5"/>
  <c r="AE54" i="5"/>
  <c r="AE45" i="5"/>
  <c r="J73" i="5"/>
  <c r="N73" i="5"/>
  <c r="N69" i="5"/>
  <c r="W62" i="23" l="1"/>
  <c r="AC63" i="21"/>
  <c r="T37" i="2"/>
  <c r="T39" i="2" s="1"/>
  <c r="D41" i="2"/>
  <c r="T16" i="2"/>
  <c r="T35" i="2"/>
  <c r="T34" i="2"/>
  <c r="T15" i="2"/>
  <c r="U15" i="2" s="1"/>
  <c r="C21" i="2"/>
  <c r="C41" i="2" s="1"/>
  <c r="C45" i="2" s="1"/>
  <c r="O21" i="2"/>
  <c r="O7" i="2"/>
  <c r="T18" i="2"/>
  <c r="T7" i="2"/>
  <c r="T19" i="2"/>
  <c r="F5" i="2"/>
  <c r="J5" i="2"/>
  <c r="J21" i="2" s="1"/>
  <c r="T33" i="2"/>
  <c r="T14" i="2"/>
  <c r="T32" i="2"/>
  <c r="T13" i="2"/>
  <c r="H41" i="2"/>
  <c r="T17" i="2"/>
  <c r="T5" i="2"/>
  <c r="T10" i="2"/>
  <c r="L41" i="2"/>
  <c r="T31" i="2"/>
  <c r="F39" i="2"/>
  <c r="T30" i="2"/>
  <c r="O39" i="2"/>
  <c r="T29" i="2"/>
  <c r="T28" i="2"/>
  <c r="F21" i="2"/>
  <c r="T9" i="2"/>
  <c r="T8" i="2"/>
  <c r="AC63" i="8"/>
  <c r="Z63" i="8"/>
  <c r="AH27" i="8"/>
  <c r="J73" i="8"/>
  <c r="N73" i="8" s="1"/>
  <c r="N69" i="8"/>
  <c r="AC62" i="23" l="1"/>
  <c r="AC63" i="23" s="1"/>
  <c r="AG65" i="23" s="1"/>
  <c r="AG66" i="23" s="1"/>
  <c r="W63" i="23"/>
  <c r="R41" i="2"/>
  <c r="O41" i="2"/>
  <c r="F41" i="2"/>
  <c r="T21" i="2"/>
  <c r="T41" i="2" l="1"/>
  <c r="U41" i="2" s="1"/>
</calcChain>
</file>

<file path=xl/comments1.xml><?xml version="1.0" encoding="utf-8"?>
<comments xmlns="http://schemas.openxmlformats.org/spreadsheetml/2006/main">
  <authors>
    <author>user PC</author>
  </authors>
  <commentList>
    <comment ref="G23" authorId="0" shapeId="0">
      <text>
        <r>
          <rPr>
            <sz val="9"/>
            <color indexed="81"/>
            <rFont val="Tahoma"/>
            <family val="2"/>
          </rPr>
          <t>airs: 54.48 represent the tax withheld on check no.
24470 issued feb 2016.not reflected in FAR 4</t>
        </r>
      </text>
    </comment>
  </commentList>
</comments>
</file>

<file path=xl/comments2.xml><?xml version="1.0" encoding="utf-8"?>
<comments xmlns="http://schemas.openxmlformats.org/spreadsheetml/2006/main">
  <authors>
    <author>user PC</author>
  </authors>
  <commentList>
    <comment ref="G21" authorId="0" shapeId="0">
      <text>
        <r>
          <rPr>
            <sz val="9"/>
            <color indexed="81"/>
            <rFont val="Tahoma"/>
            <family val="2"/>
          </rPr>
          <t xml:space="preserve">airs: adjust on cont appro deduct 1520 from current
</t>
        </r>
      </text>
    </comment>
    <comment ref="Q21" authorId="0" shapeId="0">
      <text>
        <r>
          <rPr>
            <b/>
            <sz val="9"/>
            <color indexed="81"/>
            <rFont val="Tahoma"/>
            <family val="2"/>
          </rPr>
          <t>airs: adjustment add 1520 to cont appro</t>
        </r>
      </text>
    </comment>
  </commentList>
</comments>
</file>

<file path=xl/comments3.xml><?xml version="1.0" encoding="utf-8"?>
<comments xmlns="http://schemas.openxmlformats.org/spreadsheetml/2006/main">
  <authors>
    <author>user PC</author>
  </authors>
  <commentList>
    <comment ref="F20" authorId="0" shapeId="0">
      <text>
        <r>
          <rPr>
            <sz val="9"/>
            <color indexed="81"/>
            <rFont val="Tahoma"/>
            <family val="2"/>
          </rPr>
          <t xml:space="preserve">cancelled check issued aug 2016
</t>
        </r>
      </text>
    </comment>
  </commentList>
</comments>
</file>

<file path=xl/comments4.xml><?xml version="1.0" encoding="utf-8"?>
<comments xmlns="http://schemas.openxmlformats.org/spreadsheetml/2006/main">
  <authors>
    <author>Mines</author>
  </authors>
  <commentList>
    <comment ref="G20" authorId="0" shapeId="0">
      <text>
        <r>
          <rPr>
            <sz val="9"/>
            <color indexed="81"/>
            <rFont val="Tahoma"/>
            <family val="2"/>
          </rPr>
          <t>cancelled check 24842 dated 10/10/2016. gross 29,400, tax 1,470</t>
        </r>
        <r>
          <rPr>
            <sz val="9"/>
            <color indexed="81"/>
            <rFont val="Tahoma"/>
            <family val="2"/>
          </rPr>
          <t xml:space="preserve">
</t>
        </r>
      </text>
    </comment>
    <comment ref="Q20" authorId="0" shapeId="0">
      <text>
        <r>
          <rPr>
            <b/>
            <sz val="9"/>
            <color indexed="81"/>
            <rFont val="Tahoma"/>
            <family val="2"/>
          </rPr>
          <t>cancelled check:</t>
        </r>
        <r>
          <rPr>
            <sz val="9"/>
            <color indexed="81"/>
            <rFont val="Tahoma"/>
            <family val="2"/>
          </rPr>
          <t xml:space="preserve">
geodetic-P4000 c#24848 10/19
AGF consultantP-26000 c#24850 10/25</t>
        </r>
      </text>
    </comment>
  </commentList>
</comments>
</file>

<file path=xl/comments5.xml><?xml version="1.0" encoding="utf-8"?>
<comments xmlns="http://schemas.openxmlformats.org/spreadsheetml/2006/main">
  <authors>
    <author>Mines</author>
  </authors>
  <commentList>
    <comment ref="G20" authorId="0" shapeId="0">
      <text>
        <r>
          <rPr>
            <b/>
            <sz val="9"/>
            <color indexed="81"/>
            <rFont val="Tahoma"/>
            <family val="2"/>
          </rPr>
          <t>25393.47 TO MIN RES</t>
        </r>
        <r>
          <rPr>
            <sz val="9"/>
            <color indexed="81"/>
            <rFont val="Tahoma"/>
            <family val="2"/>
          </rPr>
          <t xml:space="preserve">
35677.25 cancelled c#24888; 7571.43 cancelled c#24937
erroneous check#24924 dated 11/29 over by .10
25393.47 transferred to fund 151 to offset the over issuance of check last nov</t>
        </r>
      </text>
    </comment>
    <comment ref="F21" authorId="0" shapeId="0">
      <text>
        <r>
          <rPr>
            <sz val="9"/>
            <color indexed="81"/>
            <rFont val="Tahoma"/>
            <family val="2"/>
          </rPr>
          <t xml:space="preserve">with TAX refund of cisneros,sangcal and gong
</t>
        </r>
      </text>
    </comment>
    <comment ref="F23" authorId="0" shapeId="0">
      <text>
        <r>
          <rPr>
            <sz val="9"/>
            <color indexed="81"/>
            <rFont val="Tahoma"/>
            <family val="2"/>
          </rPr>
          <t xml:space="preserve">reduce by the tax refund
</t>
        </r>
      </text>
    </comment>
    <comment ref="G23" authorId="0" shapeId="0">
      <text>
        <r>
          <rPr>
            <b/>
            <sz val="9"/>
            <color indexed="81"/>
            <rFont val="Tahoma"/>
            <family val="2"/>
          </rPr>
          <t>reduced by the corresponding taxes of checks subsequesntly cancelled</t>
        </r>
        <r>
          <rPr>
            <sz val="9"/>
            <color indexed="81"/>
            <rFont val="Tahoma"/>
            <family val="2"/>
          </rPr>
          <t xml:space="preserve">
</t>
        </r>
      </text>
    </comment>
  </commentList>
</comments>
</file>

<file path=xl/comments6.xml><?xml version="1.0" encoding="utf-8"?>
<comments xmlns="http://schemas.openxmlformats.org/spreadsheetml/2006/main">
  <authors>
    <author>user PC</author>
  </authors>
  <commentList>
    <comment ref="U41" authorId="0" shapeId="0">
      <text>
        <r>
          <rPr>
            <sz val="9"/>
            <color indexed="81"/>
            <rFont val="Tahoma"/>
            <family val="2"/>
          </rPr>
          <t xml:space="preserve">airs: excluding A/P
</t>
        </r>
      </text>
    </comment>
  </commentList>
</comments>
</file>

<file path=xl/sharedStrings.xml><?xml version="1.0" encoding="utf-8"?>
<sst xmlns="http://schemas.openxmlformats.org/spreadsheetml/2006/main" count="3624" uniqueCount="200">
  <si>
    <t>FAR No. 4</t>
  </si>
  <si>
    <t>MONTHLY REPORT OF DISBURSEMENTS</t>
  </si>
  <si>
    <t>Department</t>
  </si>
  <si>
    <t>:</t>
  </si>
  <si>
    <t>DEPARTMENT OF ENVIRONMENT AND NATURAL RESOURCES</t>
  </si>
  <si>
    <t>Agency</t>
  </si>
  <si>
    <t xml:space="preserve">MINES AND GEOSCIENCES BUREAU </t>
  </si>
  <si>
    <t>Operating Unit</t>
  </si>
  <si>
    <t>REGIONAL OFFICE- VII</t>
  </si>
  <si>
    <t>Organization Code (UACS)</t>
  </si>
  <si>
    <t>10 003 0300007</t>
  </si>
  <si>
    <t xml:space="preserve">Funding Source Code (as clustered): </t>
  </si>
  <si>
    <t>1 01 101 (101)</t>
  </si>
  <si>
    <t>(e.g. Old Fund Code: 101,102, 151)</t>
  </si>
  <si>
    <t>PARTICULARS</t>
  </si>
  <si>
    <t>CURRENT YEAR BUDGET</t>
  </si>
  <si>
    <t>PRIOR YEAR'S BUDGET</t>
  </si>
  <si>
    <t>SUB-TOTAL</t>
  </si>
  <si>
    <t>TRUST LIABILITIES</t>
  </si>
  <si>
    <t>GRAND TOTAL</t>
  </si>
  <si>
    <t>Remarks</t>
  </si>
  <si>
    <t>PS</t>
  </si>
  <si>
    <t>MOOE</t>
  </si>
  <si>
    <t>Fin. Exp</t>
  </si>
  <si>
    <t>CO</t>
  </si>
  <si>
    <t>TOTAL</t>
  </si>
  <si>
    <t>PRIOR YEAR'S ACCOUNTS PAYABLE</t>
  </si>
  <si>
    <t>CURRENT YEAR'S ACCOUNTS PAYABLE</t>
  </si>
  <si>
    <t>Sub-Total</t>
  </si>
  <si>
    <t>1</t>
  </si>
  <si>
    <t>2</t>
  </si>
  <si>
    <t>3</t>
  </si>
  <si>
    <t>4</t>
  </si>
  <si>
    <t>5</t>
  </si>
  <si>
    <t xml:space="preserve"> 6= (2+ 3+4+5)</t>
  </si>
  <si>
    <t>11= (7+ 8+9+10)</t>
  </si>
  <si>
    <t>16= (12+ 13+14+15)</t>
  </si>
  <si>
    <t>17=(11+16)</t>
  </si>
  <si>
    <t>18=(6+17)</t>
  </si>
  <si>
    <t>22=(19+20+21)</t>
  </si>
  <si>
    <t>27=(23+24+25+26)</t>
  </si>
  <si>
    <t>Notice of Cash Allocation (NCA)</t>
  </si>
  <si>
    <t>MDS Checks Issued</t>
  </si>
  <si>
    <t>Advice to Debit Account</t>
  </si>
  <si>
    <t>Working Fund (NCA issued to BTr)</t>
  </si>
  <si>
    <t>Tax Remittance Advices Issued (TRA)</t>
  </si>
  <si>
    <t>Cash Disbursement Ceiling (CDC)</t>
  </si>
  <si>
    <t>Non-Cash Availment Authority (NCAA)</t>
  </si>
  <si>
    <t>Others (CDT, BTr Docs Stamp, etc.)</t>
  </si>
  <si>
    <t xml:space="preserve">TOTAL </t>
  </si>
  <si>
    <t>FEBRUARY</t>
  </si>
  <si>
    <t>Notice of Cash Allocation</t>
  </si>
  <si>
    <t>Tax Remittance Advices Issued</t>
  </si>
  <si>
    <t>Cash Disbursement Ceiling</t>
  </si>
  <si>
    <t>Non-Cash Availment Authority</t>
  </si>
  <si>
    <t>Others (CDT, Docs Stamp, etc.)</t>
  </si>
  <si>
    <t>MARCH</t>
  </si>
  <si>
    <t>1ST QUARTER</t>
  </si>
  <si>
    <t>SUMMARY:</t>
  </si>
  <si>
    <t xml:space="preserve">Previous Report </t>
  </si>
  <si>
    <t>This month (JANUARY)</t>
  </si>
  <si>
    <r>
      <t>This month (JANUARY</t>
    </r>
    <r>
      <rPr>
        <b/>
        <sz val="9"/>
        <rFont val="Arial"/>
        <family val="2"/>
      </rPr>
      <t>)</t>
    </r>
  </si>
  <si>
    <t>Total  Disbursement Authorities Received</t>
  </si>
  <si>
    <t>Total Disbursements Program</t>
  </si>
  <si>
    <t>NCA</t>
  </si>
  <si>
    <t>Less: * Actual Disbursements</t>
  </si>
  <si>
    <t>Working Fund</t>
  </si>
  <si>
    <t>(Over)/Under spending</t>
  </si>
  <si>
    <t>TRA</t>
  </si>
  <si>
    <t>CDC</t>
  </si>
  <si>
    <t>NCAA</t>
  </si>
  <si>
    <r>
      <t>Less:</t>
    </r>
    <r>
      <rPr>
        <sz val="9"/>
        <rFont val="Arial"/>
        <family val="2"/>
      </rPr>
      <t xml:space="preserve"> Notice of Transfer Allocations (NTA)* issued </t>
    </r>
  </si>
  <si>
    <t xml:space="preserve">Total Disbursements Authorities Available </t>
  </si>
  <si>
    <r>
      <t>Less:</t>
    </r>
    <r>
      <rPr>
        <sz val="9"/>
        <rFont val="Arial"/>
        <family val="2"/>
      </rPr>
      <t xml:space="preserve"> Lapsed NCA</t>
    </r>
  </si>
  <si>
    <t xml:space="preserve">            Disbursements (Inclusive of TRA)</t>
  </si>
  <si>
    <t>Certified Correct:</t>
  </si>
  <si>
    <t>Approved by;</t>
  </si>
  <si>
    <t>Balance of Disbursements Authorities as of to date</t>
  </si>
  <si>
    <t>AIRA L. TORREGOSA</t>
  </si>
  <si>
    <t>LORETO B. ALBURO, CESO VI</t>
  </si>
  <si>
    <t>Notes: The use of NTA is discouraged</t>
  </si>
  <si>
    <t>Accountant II</t>
  </si>
  <si>
    <t>Regional Director</t>
  </si>
  <si>
    <t xml:space="preserve">           * Amounts should tally</t>
  </si>
  <si>
    <t>Approved By:</t>
  </si>
  <si>
    <t>Date:</t>
  </si>
  <si>
    <t>INSTRUCTIONS</t>
  </si>
  <si>
    <t>1.  The Monthly Report of Disbursements (MRD) shall be:</t>
  </si>
  <si>
    <r>
      <t xml:space="preserve">a.)   Prepared indicating </t>
    </r>
    <r>
      <rPr>
        <b/>
        <sz val="12"/>
        <rFont val="Arial"/>
        <family val="2"/>
      </rPr>
      <t>all authorized disbursements</t>
    </r>
    <r>
      <rPr>
        <sz val="12"/>
        <rFont val="Arial"/>
        <family val="2"/>
      </rPr>
      <t xml:space="preserve"> of the agency/OU by type and by allotment class, showing the totals by disbursement authority issued.</t>
    </r>
  </si>
  <si>
    <t xml:space="preserve">b.)   Certified Correct by the Chief Accountant/Head of Accounting Unit and approved by  Head of Agency/Authorized Representative.   </t>
  </si>
  <si>
    <t>c.)   Submitted to the Department of Budget and Management (DBM) and COA - Government Accountancy Sector (GAS).</t>
  </si>
  <si>
    <t>In submitting their reports to DBM, agencies and OUs under the coverage of DBM Central Office shall submit their reports directly to the Budget and Management Bureau (BMB) concerned. In the case however of DepEd, DOH, DPWH, TESDA, SUCs, CHED, their ROs and lowest OUs shall 
submit their reports directly to the DBM RO concerned. It is understood that the lowest operating unit shall likewise submit the reports to their next higher level unit for consolidation and transmittal to their Central Office (CO). The CO of these departments/agencies shall submit the consolidated department/agency report to the DBM - BMB concerned.</t>
  </si>
  <si>
    <r>
      <t>d.)  Due for submission to DBM and COA on or before the</t>
    </r>
    <r>
      <rPr>
        <b/>
        <sz val="12"/>
        <rFont val="Arial"/>
        <family val="2"/>
      </rPr>
      <t xml:space="preserve"> 30th day of the following month covered by the report.</t>
    </r>
  </si>
  <si>
    <t>2.</t>
  </si>
  <si>
    <t>Columns 1 to 28 shall reflect the following information:</t>
  </si>
  <si>
    <t>Column 1 -  type of disbursement authorities used during the month covered by the report.</t>
  </si>
  <si>
    <t xml:space="preserve">      -  Disbursements against the Notice of Cash Allocations/Notice of Transfer of Allocations made through MDS Checks or Advices to Debit Account;</t>
  </si>
  <si>
    <t xml:space="preserve">      -    Working Fund for NCA's issued to the Bureau of the Treasury (BTr);</t>
  </si>
  <si>
    <t xml:space="preserve">      -   Tax Remittance Advices for remittance of taxes withheld;</t>
  </si>
  <si>
    <t xml:space="preserve">      -   Cash Disbursement Ceiling for authorized disbursements charged against income collected and retained by the foreign service posts of DFA and DOLE;</t>
  </si>
  <si>
    <t xml:space="preserve">      -    Non-Cash Availment Authority for cost of goods and services paid directly by lending institutions to creditors of the agency implementing a foreign-assisted project; and</t>
  </si>
  <si>
    <t xml:space="preserve">      -   Others for Custom Duties and Taxes, BTr Documentary Stamp Tax, etc.</t>
  </si>
  <si>
    <t>Columns  2 to 6 - total  disbursements made for obligations/expenditures incurred and charged against  the current year budget i.e., allotments received during the year chargeable against the current year GAA</t>
  </si>
  <si>
    <t xml:space="preserve">Column 3 - total disbursements made for obligations/expenditures incurred during the year but charged against  prior year's budget (i.e. allotments received in the previous year which are still valid </t>
  </si>
  <si>
    <t xml:space="preserve">        for obligation during current year as well as, allotment releases during the current year chargeable against prior year's GAA (i.e., agency regular budget and SPFs).</t>
  </si>
  <si>
    <t>Columns  7 to 17 - total disbursements made for prior years' budget</t>
  </si>
  <si>
    <t>Column  18 - sub-total of Columns 6 &amp; 17 i.e., all disbursements for regular operating requirements.</t>
  </si>
  <si>
    <t>Columns 19 to 22 - total disbursements made for trust liabilities covered by E.O. 338 / DOF-DBM Joint Circular No. 1-97.</t>
  </si>
  <si>
    <t xml:space="preserve">Columns 23-27  - grand total, i.e., Columns 6, 17 &amp; 22 for all types of disbursements by allotment class during the month covered by the report. </t>
  </si>
  <si>
    <t>Column 28 - any additional information relevant to this report.</t>
  </si>
  <si>
    <t>3.</t>
  </si>
  <si>
    <t xml:space="preserve">Summary of Total Disbursement Authority received and actual disbursements shall be indicated. List of disbursements authorities shall be presented on a separate sheet by Disbursement Authorities received indicating the number, date and amount. </t>
  </si>
  <si>
    <t>4.</t>
  </si>
  <si>
    <t>Likewise, the over or under spending shall be determined by deducting the actual disbursements from the disbursements program. The reasons for over or under spending and the catch-up plan shall be stated in the remarks.</t>
  </si>
  <si>
    <t xml:space="preserve">    </t>
  </si>
  <si>
    <t xml:space="preserve">     </t>
  </si>
  <si>
    <t xml:space="preserve">      </t>
  </si>
  <si>
    <t>FUND</t>
  </si>
  <si>
    <t>MONTH</t>
  </si>
  <si>
    <t>JANUARY</t>
  </si>
  <si>
    <t>APRIL</t>
  </si>
  <si>
    <t>MAY</t>
  </si>
  <si>
    <t>JUNE</t>
  </si>
  <si>
    <t>JULY</t>
  </si>
  <si>
    <t>AUG</t>
  </si>
  <si>
    <t>SEPTEMBER</t>
  </si>
  <si>
    <t>SEPTEMBER FUND 338</t>
  </si>
  <si>
    <t>OCTOBER</t>
  </si>
  <si>
    <t>NOVEMBER</t>
  </si>
  <si>
    <t>NOVEMBER FUND 338</t>
  </si>
  <si>
    <t>DECEMBER</t>
  </si>
  <si>
    <t>DECEMBER FUND 338</t>
  </si>
  <si>
    <t>DECEMBER FUND 407</t>
  </si>
  <si>
    <t>For the month of JANUARY 2016</t>
  </si>
  <si>
    <t>Accountant III</t>
  </si>
  <si>
    <t>As of JANUARY 31, 2016</t>
  </si>
  <si>
    <t>For the month of FEBRUARY 2016</t>
  </si>
  <si>
    <t>This month (FEBRUARY)</t>
  </si>
  <si>
    <t>As of FEBRUARY 28, 2016</t>
  </si>
  <si>
    <r>
      <t>This month (FEBRUARY</t>
    </r>
    <r>
      <rPr>
        <b/>
        <sz val="9"/>
        <rFont val="Arial"/>
        <family val="2"/>
      </rPr>
      <t>)</t>
    </r>
  </si>
  <si>
    <t>As of FEBRUARY 29, 2016</t>
  </si>
  <si>
    <t>Previous Report (Jan)</t>
  </si>
  <si>
    <t>This month (FEB)</t>
  </si>
  <si>
    <r>
      <t>This month (FEB</t>
    </r>
    <r>
      <rPr>
        <b/>
        <sz val="9"/>
        <rFont val="Arial"/>
        <family val="2"/>
      </rPr>
      <t>)</t>
    </r>
  </si>
  <si>
    <t>Previous Report (JAN)</t>
  </si>
  <si>
    <t>For the month of MARCH 2016</t>
  </si>
  <si>
    <t>This month (MARCH)</t>
  </si>
  <si>
    <t>As of MARCH 31, 2016</t>
  </si>
  <si>
    <r>
      <t>This month (MARCH</t>
    </r>
    <r>
      <rPr>
        <b/>
        <sz val="9"/>
        <rFont val="Arial"/>
        <family val="2"/>
      </rPr>
      <t>)</t>
    </r>
  </si>
  <si>
    <t>Previous Report (Feb)</t>
  </si>
  <si>
    <t>This month (March)</t>
  </si>
  <si>
    <t>Previous Report (FEB)</t>
  </si>
  <si>
    <t>For the First Quarter of 2016</t>
  </si>
  <si>
    <t>For the month of APRIL 2016</t>
  </si>
  <si>
    <t>This month (APRIL)</t>
  </si>
  <si>
    <t>As of APRIL 30, 2016</t>
  </si>
  <si>
    <r>
      <t>This month (APRIL</t>
    </r>
    <r>
      <rPr>
        <b/>
        <sz val="9"/>
        <rFont val="Arial"/>
        <family val="2"/>
      </rPr>
      <t>)</t>
    </r>
  </si>
  <si>
    <t>For the month of MAY 2016</t>
  </si>
  <si>
    <t>This month (MAY)</t>
  </si>
  <si>
    <t>As of MAY 31, 2016</t>
  </si>
  <si>
    <r>
      <t>This month (MAY</t>
    </r>
    <r>
      <rPr>
        <b/>
        <sz val="9"/>
        <rFont val="Arial"/>
        <family val="2"/>
      </rPr>
      <t>)</t>
    </r>
  </si>
  <si>
    <t>For the month of JUNE 2016</t>
  </si>
  <si>
    <t>This month (JUNE)</t>
  </si>
  <si>
    <t>As of JUNE 30, 2016</t>
  </si>
  <si>
    <r>
      <t>This month (JUNE</t>
    </r>
    <r>
      <rPr>
        <b/>
        <sz val="9"/>
        <rFont val="Arial"/>
        <family val="2"/>
      </rPr>
      <t>)</t>
    </r>
  </si>
  <si>
    <t>2ND QUARTER</t>
  </si>
  <si>
    <t>For the Second Quarter of 2016</t>
  </si>
  <si>
    <t>This month (June)</t>
  </si>
  <si>
    <t>For the month of JULY 2016</t>
  </si>
  <si>
    <t>This month (JULY)</t>
  </si>
  <si>
    <t>As of JULY 31, 2016</t>
  </si>
  <si>
    <r>
      <t>This month (JULY</t>
    </r>
    <r>
      <rPr>
        <b/>
        <sz val="9"/>
        <rFont val="Arial"/>
        <family val="2"/>
      </rPr>
      <t>)</t>
    </r>
  </si>
  <si>
    <t>For the month of AUGUST 2016</t>
  </si>
  <si>
    <t>This month (AUGUST)</t>
  </si>
  <si>
    <t>As of AUGUST 31, 2016</t>
  </si>
  <si>
    <r>
      <t>This month (AUGUST</t>
    </r>
    <r>
      <rPr>
        <b/>
        <sz val="9"/>
        <rFont val="Arial"/>
        <family val="2"/>
      </rPr>
      <t>)</t>
    </r>
  </si>
  <si>
    <t>1 04 338 (151)</t>
  </si>
  <si>
    <t>For the month of SEPTEMBER 2016</t>
  </si>
  <si>
    <t>This month (SEPTEMBER)</t>
  </si>
  <si>
    <t>As of SEPTEMBER 30, 2016</t>
  </si>
  <si>
    <r>
      <t>This month (SEPTEMBER</t>
    </r>
    <r>
      <rPr>
        <b/>
        <sz val="9"/>
        <rFont val="Arial"/>
        <family val="2"/>
      </rPr>
      <t>)</t>
    </r>
  </si>
  <si>
    <t>For the month of OCTOBER 2016</t>
  </si>
  <si>
    <t>This month (OCTOBER)</t>
  </si>
  <si>
    <t>As of OCTOBER 31, 2016</t>
  </si>
  <si>
    <r>
      <t>This month (OCTOBER</t>
    </r>
    <r>
      <rPr>
        <b/>
        <sz val="9"/>
        <rFont val="Arial"/>
        <family val="2"/>
      </rPr>
      <t>)</t>
    </r>
  </si>
  <si>
    <t>AUGUST</t>
  </si>
  <si>
    <t>For the Third Quarter of 2016</t>
  </si>
  <si>
    <t>3RD QUARTER</t>
  </si>
  <si>
    <t>This month (September)</t>
  </si>
  <si>
    <t>For the month of NOVEMBER 2016</t>
  </si>
  <si>
    <t>This month (NOVEMBER)</t>
  </si>
  <si>
    <t>As of NOVEMBER 30, 2016</t>
  </si>
  <si>
    <r>
      <t>This month (NOVEMBER</t>
    </r>
    <r>
      <rPr>
        <b/>
        <sz val="9"/>
        <rFont val="Arial"/>
        <family val="2"/>
      </rPr>
      <t>)</t>
    </r>
  </si>
  <si>
    <t>FAR 1-CURRENT</t>
  </si>
  <si>
    <t>FAR 1 CONT</t>
  </si>
  <si>
    <t>For the month of DECEMBER 2016</t>
  </si>
  <si>
    <t>This month (DECEMBER)</t>
  </si>
  <si>
    <t>As of DECEMBER 31, 2016</t>
  </si>
  <si>
    <r>
      <t>This month (DECEMBER</t>
    </r>
    <r>
      <rPr>
        <b/>
        <sz val="9"/>
        <rFont val="Arial"/>
        <family val="2"/>
      </rPr>
      <t>)</t>
    </r>
  </si>
  <si>
    <t>cancelled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</si>
</sst>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4" formatCode="_(&quot;Php&quot;* #,##0.00_);_(&quot;Php&quot;* \(#,##0.00\);_(&quot;Php&quot;* &quot;-&quot;??_);_(@_)"/>
    <numFmt numFmtId="43" formatCode="_(* #,##0.00_);_(* \(#,##0.00\);_(* &quot;-&quot;??_);_(@_)"/>
    <numFmt numFmtId="164" formatCode="_(&quot;$&quot;* #,##0.00_);_(&quot;$&quot;* \(#,##0.00\);_(&quot;$&quot;* &quot;-&quot;??_);_(@_)"/>
    <numFmt numFmtId="165" formatCode="_(* #,##0_);_(* \(#,##0\);_(* &quot;-&quot;??_);_(@_)"/>
    <numFmt numFmtId="166" formatCode="_(* #,##0.000000_);_(* \(#,##0.000000\);_(* &quot;-&quot;_);_(@_)"/>
  </numFmts>
  <fonts count="68" x14ac:knownFonts="1">
    <font>
      <sz val="10"/>
      <name val="Arial"/>
      <family val="2"/>
    </font>
    <font>
      <sz val="10"/>
      <name val="Arial"/>
      <family val="2"/>
    </font>
    <font>
      <b/>
      <sz val="14"/>
      <name val="Arial"/>
      <family val="2"/>
    </font>
    <font>
      <b/>
      <sz val="10"/>
      <name val="Arial"/>
      <family val="2"/>
    </font>
    <font>
      <sz val="14"/>
      <name val="Arial"/>
      <family val="2"/>
    </font>
    <font>
      <b/>
      <sz val="12"/>
      <name val="Arial"/>
      <family val="2"/>
    </font>
    <font>
      <sz val="11"/>
      <name val="Arial"/>
      <family val="2"/>
    </font>
    <font>
      <sz val="12"/>
      <name val="Arial"/>
      <family val="2"/>
    </font>
    <font>
      <b/>
      <sz val="10"/>
      <color indexed="10"/>
      <name val="Arial"/>
      <family val="2"/>
    </font>
    <font>
      <b/>
      <sz val="12"/>
      <color indexed="10"/>
      <name val="Arial"/>
      <family val="2"/>
    </font>
    <font>
      <b/>
      <sz val="11"/>
      <name val="Arial"/>
      <family val="2"/>
    </font>
    <font>
      <b/>
      <sz val="11"/>
      <name val="Arial Narrow"/>
      <family val="2"/>
    </font>
    <font>
      <b/>
      <sz val="11"/>
      <color indexed="10"/>
      <name val="Arial Narrow"/>
      <family val="2"/>
    </font>
    <font>
      <b/>
      <sz val="14"/>
      <color indexed="10"/>
      <name val="Arial Narrow"/>
      <family val="2"/>
    </font>
    <font>
      <b/>
      <sz val="8"/>
      <color indexed="10"/>
      <name val="Arial"/>
      <family val="2"/>
    </font>
    <font>
      <b/>
      <u/>
      <sz val="11"/>
      <name val="Arial"/>
      <family val="2"/>
    </font>
    <font>
      <u/>
      <sz val="9"/>
      <name val="Arial"/>
      <family val="2"/>
    </font>
    <font>
      <sz val="9"/>
      <name val="Arial"/>
      <family val="2"/>
    </font>
    <font>
      <u val="singleAccounting"/>
      <sz val="9"/>
      <name val="Arial"/>
      <family val="2"/>
    </font>
    <font>
      <b/>
      <sz val="8"/>
      <name val="Arial"/>
      <family val="2"/>
    </font>
    <font>
      <b/>
      <sz val="14"/>
      <name val="Arial Narrow"/>
      <family val="2"/>
    </font>
    <font>
      <b/>
      <sz val="11"/>
      <color indexed="10"/>
      <name val="Arial"/>
      <family val="2"/>
    </font>
    <font>
      <b/>
      <sz val="9"/>
      <name val="Arial"/>
      <family val="2"/>
    </font>
    <font>
      <b/>
      <u val="singleAccounting"/>
      <sz val="9"/>
      <name val="Arial"/>
      <family val="2"/>
    </font>
    <font>
      <u/>
      <sz val="10"/>
      <name val="Arial"/>
      <family val="2"/>
    </font>
    <font>
      <b/>
      <u/>
      <sz val="9"/>
      <name val="Arial"/>
      <family val="2"/>
    </font>
    <font>
      <b/>
      <i/>
      <sz val="9"/>
      <name val="Arial"/>
      <family val="2"/>
    </font>
    <font>
      <sz val="8"/>
      <name val="Arial"/>
      <family val="2"/>
    </font>
    <font>
      <b/>
      <i/>
      <sz val="12"/>
      <name val="Arial"/>
      <family val="2"/>
    </font>
    <font>
      <sz val="10"/>
      <name val="Arial Narrow"/>
      <family val="2"/>
    </font>
    <font>
      <sz val="10"/>
      <color indexed="10"/>
      <name val="Arial"/>
      <family val="2"/>
    </font>
    <font>
      <strike/>
      <sz val="12"/>
      <name val="Arial"/>
      <family val="2"/>
    </font>
    <font>
      <sz val="12"/>
      <color indexed="10"/>
      <name val="Arial"/>
      <family val="2"/>
    </font>
    <font>
      <sz val="12"/>
      <name val="Arial Narrow"/>
      <family val="2"/>
    </font>
    <font>
      <sz val="11"/>
      <name val="Arial Narrow"/>
      <family val="2"/>
    </font>
    <font>
      <b/>
      <sz val="12"/>
      <name val="Arial Narrow"/>
      <family val="2"/>
    </font>
    <font>
      <b/>
      <u val="singleAccounting"/>
      <sz val="8"/>
      <name val="Arial"/>
      <family val="2"/>
    </font>
    <font>
      <sz val="9"/>
      <color indexed="81"/>
      <name val="Tahoma"/>
      <family val="2"/>
    </font>
    <font>
      <sz val="14"/>
      <name val="Calibri"/>
      <family val="2"/>
      <scheme val="minor"/>
    </font>
    <font>
      <b/>
      <sz val="14"/>
      <name val="Calibri"/>
      <family val="2"/>
      <scheme val="minor"/>
    </font>
    <font>
      <b/>
      <sz val="12"/>
      <color theme="5" tint="-0.249977111117893"/>
      <name val="Arial Narrow"/>
      <family val="2"/>
    </font>
    <font>
      <sz val="12"/>
      <color theme="7" tint="-0.249977111117893"/>
      <name val="Arial Narrow"/>
      <family val="2"/>
    </font>
    <font>
      <b/>
      <sz val="11"/>
      <color theme="5" tint="-0.249977111117893"/>
      <name val="Arial Narrow"/>
      <family val="2"/>
    </font>
    <font>
      <b/>
      <sz val="9"/>
      <color indexed="81"/>
      <name val="Tahoma"/>
      <family val="2"/>
    </font>
    <font>
      <b/>
      <sz val="10"/>
      <color theme="0"/>
      <name val="Arial"/>
      <family val="2"/>
    </font>
    <font>
      <b/>
      <sz val="11"/>
      <color theme="0"/>
      <name val="Arial"/>
      <family val="2"/>
    </font>
    <font>
      <sz val="10"/>
      <color theme="0"/>
      <name val="Arial"/>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charset val="1"/>
    </font>
    <font>
      <sz val="8"/>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theme="3" tint="-0.24994659260841701"/>
      </left>
      <right/>
      <top/>
      <bottom/>
      <diagonal/>
    </border>
    <border>
      <left/>
      <right style="medium">
        <color theme="3" tint="-0.24994659260841701"/>
      </right>
      <top/>
      <bottom/>
      <diagonal/>
    </border>
    <border>
      <left style="thick">
        <color rgb="FF00B0F0"/>
      </left>
      <right/>
      <top/>
      <bottom/>
      <diagonal/>
    </border>
    <border>
      <left/>
      <right style="thick">
        <color rgb="FF00B0F0"/>
      </right>
      <top/>
      <bottom/>
      <diagonal/>
    </border>
    <border>
      <left style="medium">
        <color theme="3" tint="-0.24994659260841701"/>
      </left>
      <right/>
      <top style="thin">
        <color indexed="64"/>
      </top>
      <bottom style="medium">
        <color indexed="64"/>
      </bottom>
      <diagonal/>
    </border>
    <border>
      <left/>
      <right style="medium">
        <color theme="3" tint="-0.24994659260841701"/>
      </right>
      <top style="thin">
        <color indexed="64"/>
      </top>
      <bottom style="medium">
        <color indexed="64"/>
      </bottom>
      <diagonal/>
    </border>
    <border>
      <left style="thick">
        <color rgb="FF00B0F0"/>
      </left>
      <right/>
      <top style="thin">
        <color indexed="64"/>
      </top>
      <bottom style="thick">
        <color rgb="FF00B0F0"/>
      </bottom>
      <diagonal/>
    </border>
    <border>
      <left/>
      <right/>
      <top style="thin">
        <color indexed="64"/>
      </top>
      <bottom style="thick">
        <color rgb="FF00B0F0"/>
      </bottom>
      <diagonal/>
    </border>
    <border>
      <left/>
      <right style="thick">
        <color rgb="FF00B0F0"/>
      </right>
      <top style="thin">
        <color indexed="64"/>
      </top>
      <bottom style="thick">
        <color rgb="FF00B0F0"/>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3">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0"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21" borderId="0" applyNumberFormat="0" applyBorder="0" applyAlignment="0" applyProtection="0"/>
    <xf numFmtId="0" fontId="49" fillId="21" borderId="0" applyNumberFormat="0" applyBorder="0" applyAlignment="0" applyProtection="0"/>
    <xf numFmtId="0" fontId="50" fillId="5" borderId="0" applyNumberFormat="0" applyBorder="0" applyAlignment="0" applyProtection="0"/>
    <xf numFmtId="0" fontId="50" fillId="5" borderId="0" applyNumberFormat="0" applyBorder="0" applyAlignment="0" applyProtection="0"/>
    <xf numFmtId="0" fontId="51" fillId="22" borderId="45" applyNumberFormat="0" applyAlignment="0" applyProtection="0"/>
    <xf numFmtId="0" fontId="51" fillId="22" borderId="45" applyNumberFormat="0" applyAlignment="0" applyProtection="0"/>
    <xf numFmtId="0" fontId="51" fillId="22" borderId="45" applyNumberFormat="0" applyAlignment="0" applyProtection="0"/>
    <xf numFmtId="0" fontId="52" fillId="23" borderId="46" applyNumberFormat="0" applyAlignment="0" applyProtection="0"/>
    <xf numFmtId="0" fontId="52" fillId="23" borderId="46"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3" fillId="0" borderId="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53" fillId="0" borderId="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166" fontId="53" fillId="0" borderId="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53" fillId="0" borderId="0"/>
    <xf numFmtId="0" fontId="53" fillId="0" borderId="0"/>
    <xf numFmtId="0" fontId="53" fillId="0" borderId="0"/>
    <xf numFmtId="0" fontId="53" fillId="0" borderId="0"/>
    <xf numFmtId="0" fontId="55" fillId="0" borderId="0" applyNumberFormat="0" applyFill="0" applyBorder="0" applyAlignment="0" applyProtection="0"/>
    <xf numFmtId="0" fontId="55" fillId="0" borderId="0" applyNumberFormat="0" applyFill="0" applyBorder="0" applyAlignment="0" applyProtection="0"/>
    <xf numFmtId="0" fontId="56" fillId="6" borderId="0" applyNumberFormat="0" applyBorder="0" applyAlignment="0" applyProtection="0"/>
    <xf numFmtId="0" fontId="56" fillId="6" borderId="0" applyNumberFormat="0" applyBorder="0" applyAlignment="0" applyProtection="0"/>
    <xf numFmtId="0"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9" borderId="45" applyNumberFormat="0" applyAlignment="0" applyProtection="0"/>
    <xf numFmtId="0" fontId="60" fillId="9" borderId="45" applyNumberFormat="0" applyAlignment="0" applyProtection="0"/>
    <xf numFmtId="0" fontId="60" fillId="9" borderId="45" applyNumberFormat="0" applyAlignment="0" applyProtection="0"/>
    <xf numFmtId="0" fontId="61" fillId="0" borderId="50" applyNumberFormat="0" applyFill="0" applyAlignment="0" applyProtection="0"/>
    <xf numFmtId="0" fontId="61" fillId="0" borderId="50" applyNumberFormat="0" applyFill="0" applyAlignment="0" applyProtection="0"/>
    <xf numFmtId="0" fontId="62" fillId="24" borderId="0" applyNumberFormat="0" applyBorder="0" applyAlignment="0" applyProtection="0"/>
    <xf numFmtId="0" fontId="62" fillId="24" borderId="0" applyNumberFormat="0" applyBorder="0" applyAlignment="0" applyProtection="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8" fillId="0" borderId="0"/>
    <xf numFmtId="0" fontId="1" fillId="0" borderId="0"/>
    <xf numFmtId="0" fontId="47" fillId="0" borderId="0"/>
    <xf numFmtId="0" fontId="47" fillId="0" borderId="0"/>
    <xf numFmtId="0" fontId="47" fillId="0" borderId="0"/>
    <xf numFmtId="0" fontId="47" fillId="0" borderId="0"/>
    <xf numFmtId="0" fontId="63"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8" fillId="0" borderId="0"/>
    <xf numFmtId="0" fontId="47" fillId="0" borderId="0"/>
    <xf numFmtId="0" fontId="63" fillId="0" borderId="0"/>
    <xf numFmtId="0" fontId="63" fillId="0" borderId="0"/>
    <xf numFmtId="0" fontId="63" fillId="0" borderId="0"/>
    <xf numFmtId="0" fontId="63" fillId="0" borderId="0"/>
    <xf numFmtId="0" fontId="47" fillId="0" borderId="0"/>
    <xf numFmtId="0" fontId="47" fillId="0" borderId="0"/>
    <xf numFmtId="0" fontId="47" fillId="0" borderId="0"/>
    <xf numFmtId="0" fontId="48" fillId="0" borderId="0"/>
    <xf numFmtId="0" fontId="48"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48"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7" fillId="0" borderId="0"/>
    <xf numFmtId="0" fontId="47" fillId="0" borderId="0"/>
    <xf numFmtId="0" fontId="47" fillId="0" borderId="0"/>
    <xf numFmtId="0" fontId="47" fillId="0" borderId="0"/>
    <xf numFmtId="0" fontId="48" fillId="0" borderId="0"/>
    <xf numFmtId="0" fontId="1" fillId="0" borderId="0"/>
    <xf numFmtId="0" fontId="1" fillId="0" borderId="0"/>
    <xf numFmtId="0" fontId="1" fillId="0" borderId="0"/>
    <xf numFmtId="0" fontId="1" fillId="0" borderId="0"/>
    <xf numFmtId="0" fontId="1"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1" fillId="25" borderId="51" applyNumberFormat="0" applyFont="0" applyAlignment="0" applyProtection="0"/>
    <xf numFmtId="0" fontId="1" fillId="25" borderId="51" applyNumberFormat="0" applyFont="0" applyAlignment="0" applyProtection="0"/>
    <xf numFmtId="0" fontId="1" fillId="25" borderId="51" applyNumberFormat="0" applyFont="0" applyAlignment="0" applyProtection="0"/>
    <xf numFmtId="0" fontId="1" fillId="25" borderId="51" applyNumberFormat="0" applyFont="0" applyAlignment="0" applyProtection="0"/>
    <xf numFmtId="0" fontId="1" fillId="25" borderId="51" applyNumberFormat="0" applyFont="0" applyAlignment="0" applyProtection="0"/>
    <xf numFmtId="0" fontId="64" fillId="22" borderId="52" applyNumberFormat="0" applyAlignment="0" applyProtection="0"/>
    <xf numFmtId="0" fontId="64" fillId="22" borderId="52" applyNumberFormat="0" applyAlignment="0" applyProtection="0"/>
    <xf numFmtId="0" fontId="64" fillId="22" borderId="52"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53" applyNumberFormat="0" applyFill="0" applyAlignment="0" applyProtection="0"/>
    <xf numFmtId="0" fontId="66" fillId="0" borderId="53" applyNumberFormat="0" applyFill="0" applyAlignment="0" applyProtection="0"/>
    <xf numFmtId="0" fontId="66" fillId="0" borderId="53" applyNumberFormat="0" applyFill="0" applyAlignment="0" applyProtection="0"/>
    <xf numFmtId="0" fontId="7" fillId="26" borderId="0" applyNumberFormat="0" applyFont="0" applyFill="0" applyBorder="0" applyAlignment="0">
      <alignment horizontal="center"/>
    </xf>
    <xf numFmtId="0" fontId="67" fillId="0" borderId="0" applyNumberFormat="0" applyFill="0" applyBorder="0" applyAlignment="0" applyProtection="0"/>
    <xf numFmtId="0" fontId="67"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9" fontId="1" fillId="0" borderId="0" applyFont="0" applyFill="0" applyBorder="0" applyAlignment="0" applyProtection="0"/>
  </cellStyleXfs>
  <cellXfs count="500">
    <xf numFmtId="0" fontId="0" fillId="0" borderId="0" xfId="0"/>
    <xf numFmtId="0" fontId="3" fillId="0" borderId="0" xfId="0" applyFont="1" applyAlignment="1">
      <alignment horizontal="center"/>
    </xf>
    <xf numFmtId="0" fontId="2" fillId="0" borderId="0" xfId="0" applyFont="1"/>
    <xf numFmtId="0" fontId="4" fillId="0" borderId="0" xfId="0" applyFont="1"/>
    <xf numFmtId="0" fontId="5" fillId="0" borderId="0" xfId="0" applyFont="1"/>
    <xf numFmtId="0" fontId="0" fillId="0" borderId="0" xfId="0" applyBorder="1"/>
    <xf numFmtId="0" fontId="6" fillId="0" borderId="0" xfId="0" applyFont="1"/>
    <xf numFmtId="0" fontId="5" fillId="0" borderId="0" xfId="0" applyFont="1" applyAlignment="1"/>
    <xf numFmtId="0" fontId="7" fillId="0" borderId="0" xfId="0" applyFont="1" applyAlignment="1"/>
    <xf numFmtId="0" fontId="7" fillId="0" borderId="1" xfId="0" applyFont="1" applyBorder="1" applyAlignment="1"/>
    <xf numFmtId="0" fontId="5" fillId="0" borderId="1" xfId="0" applyFont="1" applyBorder="1" applyAlignment="1"/>
    <xf numFmtId="0" fontId="0" fillId="0" borderId="1" xfId="0" applyBorder="1"/>
    <xf numFmtId="0" fontId="7" fillId="0" borderId="0" xfId="0" applyFont="1" applyBorder="1" applyAlignment="1"/>
    <xf numFmtId="0" fontId="7" fillId="0" borderId="0" xfId="0" applyFont="1"/>
    <xf numFmtId="0" fontId="7" fillId="0" borderId="2" xfId="0" applyFont="1" applyBorder="1" applyAlignment="1"/>
    <xf numFmtId="0" fontId="5" fillId="0" borderId="2" xfId="0" applyFont="1" applyBorder="1" applyAlignment="1"/>
    <xf numFmtId="0" fontId="0" fillId="0" borderId="2" xfId="0" applyBorder="1"/>
    <xf numFmtId="0" fontId="1" fillId="0" borderId="0" xfId="0" applyFont="1" applyBorder="1"/>
    <xf numFmtId="0" fontId="8" fillId="0" borderId="0" xfId="0" applyFont="1" applyBorder="1"/>
    <xf numFmtId="0" fontId="1" fillId="0" borderId="0" xfId="0" applyFont="1"/>
    <xf numFmtId="0" fontId="9" fillId="0" borderId="0" xfId="0" applyFont="1" applyAlignment="1"/>
    <xf numFmtId="0" fontId="5" fillId="0" borderId="0" xfId="0" applyFont="1" applyBorder="1" applyAlignment="1"/>
    <xf numFmtId="43" fontId="0" fillId="0" borderId="0" xfId="0" applyNumberFormat="1"/>
    <xf numFmtId="0" fontId="3" fillId="0" borderId="0" xfId="0" applyFont="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1" fillId="0" borderId="3" xfId="0" quotePrefix="1" applyFont="1" applyBorder="1" applyAlignment="1">
      <alignment horizontal="center" vertical="center"/>
    </xf>
    <xf numFmtId="0" fontId="11" fillId="0" borderId="3" xfId="0" quotePrefix="1" applyFont="1" applyBorder="1" applyAlignment="1">
      <alignment horizontal="center" vertical="center" wrapText="1"/>
    </xf>
    <xf numFmtId="0" fontId="11" fillId="0" borderId="3" xfId="0" applyFont="1" applyBorder="1" applyAlignment="1">
      <alignment horizontal="center" vertical="center"/>
    </xf>
    <xf numFmtId="0" fontId="11" fillId="0" borderId="4" xfId="0" quotePrefix="1" applyFont="1" applyBorder="1" applyAlignment="1">
      <alignment horizontal="center" vertical="center" wrapText="1"/>
    </xf>
    <xf numFmtId="0" fontId="11" fillId="0" borderId="5" xfId="0" quotePrefix="1" applyFont="1" applyBorder="1" applyAlignment="1">
      <alignment horizontal="center" vertical="center"/>
    </xf>
    <xf numFmtId="0" fontId="12" fillId="0" borderId="0" xfId="0" applyFont="1"/>
    <xf numFmtId="0" fontId="13" fillId="0" borderId="0" xfId="0" applyFont="1" applyBorder="1" applyAlignment="1">
      <alignment horizontal="left"/>
    </xf>
    <xf numFmtId="0" fontId="13" fillId="0" borderId="0" xfId="0" quotePrefix="1" applyFont="1" applyBorder="1" applyAlignment="1">
      <alignment horizontal="left"/>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3" fillId="0" borderId="9" xfId="0" quotePrefix="1" applyFont="1" applyBorder="1" applyAlignment="1">
      <alignment horizontal="center"/>
    </xf>
    <xf numFmtId="0" fontId="12" fillId="0" borderId="10" xfId="0" applyFont="1" applyBorder="1"/>
    <xf numFmtId="0" fontId="10" fillId="2" borderId="10" xfId="0" applyFont="1" applyFill="1" applyBorder="1" applyAlignment="1"/>
    <xf numFmtId="0" fontId="15" fillId="2" borderId="7" xfId="0" applyFont="1" applyFill="1" applyBorder="1" applyAlignment="1"/>
    <xf numFmtId="0" fontId="15" fillId="2" borderId="0" xfId="0" applyFont="1" applyFill="1" applyBorder="1" applyAlignment="1"/>
    <xf numFmtId="0" fontId="15" fillId="2" borderId="7" xfId="0" applyFont="1" applyFill="1" applyBorder="1" applyAlignment="1">
      <alignment horizontal="left" indent="2"/>
    </xf>
    <xf numFmtId="43" fontId="16" fillId="2" borderId="6" xfId="1" applyFont="1" applyFill="1" applyBorder="1" applyAlignment="1">
      <alignment horizontal="center"/>
    </xf>
    <xf numFmtId="43" fontId="17" fillId="2" borderId="7" xfId="1" applyFont="1" applyFill="1" applyBorder="1" applyAlignment="1">
      <alignment horizontal="center"/>
    </xf>
    <xf numFmtId="43" fontId="17" fillId="2" borderId="6" xfId="1" applyFont="1" applyFill="1" applyBorder="1" applyAlignment="1">
      <alignment horizontal="center"/>
    </xf>
    <xf numFmtId="43" fontId="18" fillId="2" borderId="7" xfId="1" applyFont="1" applyFill="1" applyBorder="1" applyAlignment="1">
      <alignment horizontal="center"/>
    </xf>
    <xf numFmtId="43" fontId="18" fillId="2" borderId="6" xfId="1" applyFont="1" applyFill="1" applyBorder="1" applyAlignment="1">
      <alignment horizontal="center"/>
    </xf>
    <xf numFmtId="43" fontId="18" fillId="2" borderId="8" xfId="1" applyFont="1" applyFill="1" applyBorder="1" applyAlignment="1">
      <alignment horizontal="center"/>
    </xf>
    <xf numFmtId="0" fontId="3" fillId="0" borderId="10" xfId="0" applyFont="1" applyBorder="1"/>
    <xf numFmtId="0" fontId="10" fillId="2" borderId="10" xfId="0" applyFont="1" applyFill="1" applyBorder="1" applyAlignment="1">
      <alignment horizontal="left" indent="2"/>
    </xf>
    <xf numFmtId="0" fontId="10" fillId="2" borderId="0" xfId="0" applyFont="1" applyFill="1" applyBorder="1" applyAlignment="1"/>
    <xf numFmtId="0" fontId="10" fillId="2" borderId="7" xfId="0" applyFont="1" applyFill="1" applyBorder="1" applyAlignment="1">
      <alignment horizontal="left" indent="4"/>
    </xf>
    <xf numFmtId="43" fontId="1" fillId="2" borderId="6" xfId="1" applyFont="1" applyFill="1" applyBorder="1"/>
    <xf numFmtId="43" fontId="0" fillId="2" borderId="6" xfId="1" applyFont="1" applyFill="1" applyBorder="1"/>
    <xf numFmtId="43" fontId="19" fillId="2" borderId="6" xfId="1" applyFont="1" applyFill="1" applyBorder="1" applyAlignment="1">
      <alignment horizontal="center"/>
    </xf>
    <xf numFmtId="43" fontId="19" fillId="2" borderId="7" xfId="1" applyFont="1" applyFill="1" applyBorder="1" applyAlignment="1">
      <alignment horizontal="center"/>
    </xf>
    <xf numFmtId="43" fontId="19" fillId="2" borderId="8" xfId="1" applyFont="1" applyFill="1" applyBorder="1" applyAlignment="1">
      <alignment horizontal="center"/>
    </xf>
    <xf numFmtId="0" fontId="0" fillId="0" borderId="10" xfId="0" applyBorder="1"/>
    <xf numFmtId="0" fontId="10" fillId="2" borderId="0" xfId="0" applyFont="1" applyFill="1" applyBorder="1" applyAlignment="1">
      <alignment horizontal="left" indent="4"/>
    </xf>
    <xf numFmtId="0" fontId="10" fillId="2" borderId="10" xfId="0" applyFont="1" applyFill="1" applyBorder="1" applyAlignment="1">
      <alignment horizontal="left"/>
    </xf>
    <xf numFmtId="0" fontId="10" fillId="2" borderId="0" xfId="0" applyFont="1" applyFill="1" applyBorder="1" applyAlignment="1">
      <alignment horizontal="left" indent="2"/>
    </xf>
    <xf numFmtId="0" fontId="1" fillId="2" borderId="10" xfId="0" applyFont="1" applyFill="1" applyBorder="1"/>
    <xf numFmtId="0" fontId="3" fillId="2" borderId="0" xfId="0" applyFont="1" applyFill="1" applyBorder="1" applyAlignment="1">
      <alignment horizontal="center"/>
    </xf>
    <xf numFmtId="43" fontId="0" fillId="2" borderId="11" xfId="1" applyFont="1" applyFill="1" applyBorder="1"/>
    <xf numFmtId="43" fontId="0" fillId="2" borderId="12" xfId="1" applyFont="1" applyFill="1" applyBorder="1"/>
    <xf numFmtId="0" fontId="0" fillId="2" borderId="13" xfId="0" applyFill="1" applyBorder="1"/>
    <xf numFmtId="0" fontId="20" fillId="0" borderId="0" xfId="0" quotePrefix="1" applyFont="1" applyBorder="1" applyAlignment="1">
      <alignment horizontal="left"/>
    </xf>
    <xf numFmtId="0" fontId="19" fillId="2" borderId="6" xfId="0" applyFont="1" applyFill="1" applyBorder="1" applyAlignment="1">
      <alignment horizontal="center"/>
    </xf>
    <xf numFmtId="0" fontId="19" fillId="2" borderId="7" xfId="0" applyFont="1" applyFill="1" applyBorder="1" applyAlignment="1">
      <alignment horizontal="center"/>
    </xf>
    <xf numFmtId="0" fontId="19" fillId="2" borderId="8" xfId="0" applyFont="1" applyFill="1" applyBorder="1" applyAlignment="1">
      <alignment horizontal="center"/>
    </xf>
    <xf numFmtId="0" fontId="3" fillId="0" borderId="13" xfId="0" quotePrefix="1" applyFont="1" applyBorder="1" applyAlignment="1">
      <alignment horizontal="center"/>
    </xf>
    <xf numFmtId="0" fontId="10" fillId="2" borderId="7" xfId="0" applyFont="1" applyFill="1" applyBorder="1" applyAlignment="1">
      <alignment horizontal="left" indent="2"/>
    </xf>
    <xf numFmtId="0" fontId="3" fillId="2" borderId="13" xfId="0" applyFont="1" applyFill="1" applyBorder="1" applyAlignment="1">
      <alignment horizontal="center"/>
    </xf>
    <xf numFmtId="0" fontId="10" fillId="2" borderId="10" xfId="0" applyFont="1" applyFill="1" applyBorder="1" applyAlignment="1">
      <alignment horizontal="left" indent="4"/>
    </xf>
    <xf numFmtId="0" fontId="0" fillId="2" borderId="6" xfId="0" applyFill="1" applyBorder="1"/>
    <xf numFmtId="0" fontId="0" fillId="2" borderId="8" xfId="0" applyFill="1" applyBorder="1"/>
    <xf numFmtId="0" fontId="21" fillId="2" borderId="10" xfId="0" applyFont="1" applyFill="1" applyBorder="1" applyAlignment="1">
      <alignment horizontal="left" indent="2"/>
    </xf>
    <xf numFmtId="0" fontId="0" fillId="2" borderId="11" xfId="0" applyFill="1" applyBorder="1"/>
    <xf numFmtId="0" fontId="0" fillId="2" borderId="12" xfId="0" applyFill="1" applyBorder="1"/>
    <xf numFmtId="0" fontId="0" fillId="2" borderId="13" xfId="0" applyFill="1" applyBorder="1" applyAlignment="1"/>
    <xf numFmtId="0" fontId="0" fillId="2" borderId="13" xfId="0" applyFill="1" applyBorder="1" applyAlignment="1">
      <alignment horizontal="center"/>
    </xf>
    <xf numFmtId="43" fontId="0" fillId="2" borderId="6" xfId="0" applyNumberFormat="1" applyFill="1" applyBorder="1"/>
    <xf numFmtId="0" fontId="3" fillId="2" borderId="10" xfId="0" applyFont="1" applyFill="1" applyBorder="1" applyAlignment="1">
      <alignment horizontal="left" indent="2"/>
    </xf>
    <xf numFmtId="0" fontId="10" fillId="2" borderId="0" xfId="0" applyFont="1" applyFill="1" applyBorder="1" applyAlignment="1">
      <alignment horizontal="center"/>
    </xf>
    <xf numFmtId="0" fontId="0" fillId="2" borderId="14" xfId="0" applyFill="1" applyBorder="1"/>
    <xf numFmtId="43" fontId="0" fillId="2" borderId="14" xfId="0" applyNumberFormat="1" applyFill="1" applyBorder="1"/>
    <xf numFmtId="43" fontId="0" fillId="2" borderId="15" xfId="0" applyNumberFormat="1" applyFill="1" applyBorder="1"/>
    <xf numFmtId="0" fontId="2" fillId="2" borderId="7" xfId="0" applyFont="1" applyFill="1" applyBorder="1" applyAlignment="1">
      <alignment horizontal="left"/>
    </xf>
    <xf numFmtId="0" fontId="0" fillId="2" borderId="16" xfId="0" applyFill="1" applyBorder="1"/>
    <xf numFmtId="0" fontId="0" fillId="2" borderId="17" xfId="0" applyFill="1" applyBorder="1"/>
    <xf numFmtId="0" fontId="0" fillId="2" borderId="18" xfId="0" applyFill="1" applyBorder="1" applyAlignment="1">
      <alignment horizontal="center"/>
    </xf>
    <xf numFmtId="0" fontId="22" fillId="0" borderId="19" xfId="0" applyFont="1" applyBorder="1"/>
    <xf numFmtId="0" fontId="10" fillId="0" borderId="20" xfId="0" applyFont="1" applyBorder="1" applyAlignment="1">
      <alignment horizontal="left"/>
    </xf>
    <xf numFmtId="49" fontId="10" fillId="0" borderId="20" xfId="0" applyNumberFormat="1" applyFont="1" applyBorder="1" applyAlignment="1">
      <alignment horizontal="left"/>
    </xf>
    <xf numFmtId="49" fontId="22" fillId="0" borderId="20" xfId="0" applyNumberFormat="1" applyFont="1" applyBorder="1" applyAlignment="1">
      <alignment horizontal="left"/>
    </xf>
    <xf numFmtId="0" fontId="22" fillId="0" borderId="20" xfId="0" applyFont="1" applyBorder="1" applyAlignment="1">
      <alignment horizontal="left"/>
    </xf>
    <xf numFmtId="0" fontId="22" fillId="0" borderId="20" xfId="0" applyFont="1" applyBorder="1"/>
    <xf numFmtId="0" fontId="0" fillId="0" borderId="20" xfId="0" applyBorder="1"/>
    <xf numFmtId="43" fontId="0" fillId="0" borderId="20" xfId="0" applyNumberFormat="1" applyBorder="1"/>
    <xf numFmtId="0" fontId="0" fillId="0" borderId="21" xfId="0" applyBorder="1"/>
    <xf numFmtId="0" fontId="22" fillId="0" borderId="10" xfId="0" applyFont="1" applyBorder="1"/>
    <xf numFmtId="0" fontId="22" fillId="0" borderId="0" xfId="0" applyFont="1" applyBorder="1" applyAlignment="1">
      <alignment horizontal="left"/>
    </xf>
    <xf numFmtId="49" fontId="10" fillId="0" borderId="0" xfId="0" applyNumberFormat="1" applyFont="1" applyBorder="1" applyAlignment="1">
      <alignment horizontal="left"/>
    </xf>
    <xf numFmtId="49" fontId="22" fillId="0" borderId="0" xfId="0" applyNumberFormat="1" applyFont="1" applyBorder="1" applyAlignment="1">
      <alignment horizontal="left"/>
    </xf>
    <xf numFmtId="0" fontId="22" fillId="0" borderId="0" xfId="0" applyFont="1" applyBorder="1"/>
    <xf numFmtId="43" fontId="0" fillId="0" borderId="0" xfId="0" applyNumberFormat="1" applyBorder="1"/>
    <xf numFmtId="0" fontId="0" fillId="0" borderId="13" xfId="0" applyBorder="1"/>
    <xf numFmtId="49" fontId="23" fillId="0" borderId="0" xfId="0" applyNumberFormat="1" applyFont="1" applyBorder="1" applyAlignment="1">
      <alignment horizontal="center"/>
    </xf>
    <xf numFmtId="0" fontId="24" fillId="0" borderId="0" xfId="0" applyFont="1" applyBorder="1"/>
    <xf numFmtId="49" fontId="25" fillId="0" borderId="0" xfId="0" applyNumberFormat="1" applyFont="1" applyBorder="1" applyAlignment="1"/>
    <xf numFmtId="0" fontId="17" fillId="0" borderId="0" xfId="0" applyFont="1" applyBorder="1" applyAlignment="1">
      <alignment horizontal="left"/>
    </xf>
    <xf numFmtId="165" fontId="1" fillId="0" borderId="0" xfId="1" applyNumberFormat="1" applyFont="1" applyBorder="1" applyAlignment="1">
      <alignment horizontal="right"/>
    </xf>
    <xf numFmtId="41" fontId="17" fillId="0" borderId="0" xfId="1" applyNumberFormat="1" applyFont="1" applyBorder="1" applyAlignment="1">
      <alignment horizontal="right"/>
    </xf>
    <xf numFmtId="0" fontId="17" fillId="0" borderId="0" xfId="0" applyFont="1" applyBorder="1" applyAlignment="1">
      <alignment horizontal="left" indent="1"/>
    </xf>
    <xf numFmtId="43" fontId="0" fillId="0" borderId="0" xfId="1" applyFont="1" applyFill="1" applyBorder="1" applyAlignment="1">
      <alignment horizontal="center"/>
    </xf>
    <xf numFmtId="43" fontId="17" fillId="0" borderId="0" xfId="1" applyFont="1" applyBorder="1" applyAlignment="1">
      <alignment horizontal="right"/>
    </xf>
    <xf numFmtId="165" fontId="1" fillId="0" borderId="0" xfId="1" applyNumberFormat="1" applyFont="1" applyBorder="1" applyAlignment="1"/>
    <xf numFmtId="0" fontId="0" fillId="0" borderId="13" xfId="0" applyBorder="1" applyAlignment="1">
      <alignment horizontal="left" indent="1"/>
    </xf>
    <xf numFmtId="43" fontId="0" fillId="0" borderId="13" xfId="0" applyNumberFormat="1" applyBorder="1" applyAlignment="1">
      <alignment horizontal="left" indent="1"/>
    </xf>
    <xf numFmtId="43" fontId="0" fillId="0" borderId="0" xfId="1" applyFont="1" applyBorder="1"/>
    <xf numFmtId="0" fontId="6" fillId="0" borderId="0" xfId="0" applyFont="1" applyBorder="1"/>
    <xf numFmtId="165" fontId="17" fillId="0" borderId="0" xfId="1" applyNumberFormat="1" applyFont="1" applyBorder="1" applyAlignment="1">
      <alignment horizontal="right"/>
    </xf>
    <xf numFmtId="43" fontId="3" fillId="0" borderId="0" xfId="1" applyFont="1" applyBorder="1"/>
    <xf numFmtId="165" fontId="1" fillId="0" borderId="0" xfId="1" applyNumberFormat="1" applyFont="1" applyBorder="1"/>
    <xf numFmtId="165" fontId="38" fillId="0" borderId="0" xfId="1" applyNumberFormat="1" applyFont="1" applyBorder="1"/>
    <xf numFmtId="0" fontId="38" fillId="0" borderId="0" xfId="0" applyFont="1" applyBorder="1"/>
    <xf numFmtId="43" fontId="0" fillId="0" borderId="13" xfId="0" applyNumberFormat="1" applyBorder="1"/>
    <xf numFmtId="43" fontId="17" fillId="0" borderId="0" xfId="1" applyFont="1" applyBorder="1" applyAlignment="1">
      <alignment horizontal="left"/>
    </xf>
    <xf numFmtId="165" fontId="17" fillId="0" borderId="0" xfId="1" applyNumberFormat="1" applyFont="1" applyBorder="1" applyAlignment="1">
      <alignment horizontal="left"/>
    </xf>
    <xf numFmtId="165" fontId="38" fillId="0" borderId="0" xfId="1" applyNumberFormat="1" applyFont="1" applyBorder="1" applyAlignment="1">
      <alignment horizontal="center"/>
    </xf>
    <xf numFmtId="165" fontId="38" fillId="0" borderId="0" xfId="1" applyNumberFormat="1" applyFont="1" applyBorder="1" applyAlignment="1">
      <alignment horizontal="left"/>
    </xf>
    <xf numFmtId="0" fontId="3" fillId="0" borderId="0" xfId="0" applyFont="1" applyBorder="1"/>
    <xf numFmtId="49" fontId="10" fillId="0" borderId="0" xfId="0" applyNumberFormat="1" applyFont="1" applyBorder="1" applyAlignment="1">
      <alignment horizontal="center"/>
    </xf>
    <xf numFmtId="49" fontId="22" fillId="0" borderId="0" xfId="0" applyNumberFormat="1" applyFont="1" applyBorder="1" applyAlignment="1">
      <alignment horizontal="center"/>
    </xf>
    <xf numFmtId="165" fontId="39" fillId="0" borderId="1" xfId="1" applyNumberFormat="1" applyFont="1" applyBorder="1"/>
    <xf numFmtId="165" fontId="39" fillId="0" borderId="1" xfId="1" applyNumberFormat="1" applyFont="1" applyBorder="1" applyAlignment="1">
      <alignment horizontal="center"/>
    </xf>
    <xf numFmtId="165" fontId="39" fillId="0" borderId="0" xfId="1" applyNumberFormat="1" applyFont="1" applyBorder="1" applyAlignment="1">
      <alignment horizontal="left"/>
    </xf>
    <xf numFmtId="0" fontId="39" fillId="0" borderId="0" xfId="0" applyFont="1" applyBorder="1"/>
    <xf numFmtId="0" fontId="39" fillId="0" borderId="1" xfId="0" applyFont="1" applyBorder="1"/>
    <xf numFmtId="0" fontId="22" fillId="0" borderId="22" xfId="0" applyFont="1" applyBorder="1"/>
    <xf numFmtId="0" fontId="26" fillId="0" borderId="23" xfId="0" applyFont="1" applyBorder="1" applyAlignment="1">
      <alignment horizontal="left"/>
    </xf>
    <xf numFmtId="0" fontId="22" fillId="0" borderId="23" xfId="0" applyFont="1" applyBorder="1" applyAlignment="1">
      <alignment horizontal="left"/>
    </xf>
    <xf numFmtId="49" fontId="10" fillId="0" borderId="23" xfId="0" applyNumberFormat="1" applyFont="1" applyBorder="1" applyAlignment="1">
      <alignment horizontal="left"/>
    </xf>
    <xf numFmtId="0" fontId="0" fillId="0" borderId="23" xfId="0" applyBorder="1"/>
    <xf numFmtId="49" fontId="22" fillId="0" borderId="23" xfId="0" applyNumberFormat="1" applyFont="1" applyBorder="1" applyAlignment="1">
      <alignment horizontal="left"/>
    </xf>
    <xf numFmtId="0" fontId="22" fillId="0" borderId="23" xfId="0" applyFont="1" applyBorder="1"/>
    <xf numFmtId="0" fontId="0" fillId="0" borderId="18" xfId="0" applyBorder="1"/>
    <xf numFmtId="0" fontId="7" fillId="0" borderId="10" xfId="0" applyFont="1" applyBorder="1"/>
    <xf numFmtId="0" fontId="7" fillId="0" borderId="0" xfId="0" applyFont="1" applyBorder="1" applyAlignment="1">
      <alignment horizontal="left"/>
    </xf>
    <xf numFmtId="0" fontId="5" fillId="0" borderId="0" xfId="0" applyFont="1" applyBorder="1" applyAlignment="1">
      <alignment horizontal="left"/>
    </xf>
    <xf numFmtId="43" fontId="27" fillId="0" borderId="0" xfId="1" applyFont="1" applyBorder="1" applyAlignment="1">
      <alignment horizontal="left"/>
    </xf>
    <xf numFmtId="0" fontId="7" fillId="0" borderId="0" xfId="0" applyFont="1" applyBorder="1"/>
    <xf numFmtId="43" fontId="27" fillId="0" borderId="0" xfId="0" applyNumberFormat="1" applyFont="1" applyBorder="1" applyAlignment="1">
      <alignment horizontal="left"/>
    </xf>
    <xf numFmtId="0" fontId="5" fillId="0" borderId="1" xfId="0" applyFont="1" applyBorder="1"/>
    <xf numFmtId="0" fontId="7" fillId="0" borderId="1" xfId="0" applyFont="1" applyBorder="1"/>
    <xf numFmtId="0" fontId="28" fillId="0" borderId="0" xfId="0" applyFont="1" applyBorder="1" applyAlignment="1"/>
    <xf numFmtId="0" fontId="7" fillId="0" borderId="22" xfId="0" applyFont="1" applyBorder="1" applyAlignment="1"/>
    <xf numFmtId="0" fontId="5" fillId="0" borderId="23" xfId="0" applyFont="1" applyBorder="1" applyAlignment="1"/>
    <xf numFmtId="0" fontId="7" fillId="0" borderId="23" xfId="0" applyFont="1" applyBorder="1" applyAlignment="1"/>
    <xf numFmtId="0" fontId="7" fillId="0" borderId="23" xfId="0" applyFont="1" applyBorder="1"/>
    <xf numFmtId="0" fontId="17" fillId="0" borderId="19" xfId="0" applyFont="1" applyBorder="1" applyAlignment="1"/>
    <xf numFmtId="0" fontId="5" fillId="0" borderId="20" xfId="0" applyFont="1" applyBorder="1" applyAlignment="1"/>
    <xf numFmtId="0" fontId="17" fillId="0" borderId="20" xfId="0" applyFont="1" applyBorder="1" applyAlignment="1"/>
    <xf numFmtId="0" fontId="29" fillId="0" borderId="10" xfId="0" applyFont="1" applyBorder="1"/>
    <xf numFmtId="0" fontId="7" fillId="0" borderId="13" xfId="0" applyFont="1" applyBorder="1"/>
    <xf numFmtId="0" fontId="7" fillId="0" borderId="10" xfId="0" quotePrefix="1" applyFont="1" applyBorder="1"/>
    <xf numFmtId="0" fontId="7" fillId="0" borderId="10" xfId="0" applyFont="1" applyBorder="1" applyAlignment="1">
      <alignment horizontal="left" indent="3"/>
    </xf>
    <xf numFmtId="0" fontId="7" fillId="0" borderId="0" xfId="0" applyFont="1" applyBorder="1" applyAlignment="1">
      <alignment horizontal="left" indent="5"/>
    </xf>
    <xf numFmtId="0" fontId="7" fillId="0" borderId="0" xfId="0" applyFont="1" applyBorder="1" applyAlignment="1">
      <alignment horizontal="left" indent="1"/>
    </xf>
    <xf numFmtId="0" fontId="7" fillId="0" borderId="0" xfId="0" quotePrefix="1" applyFont="1" applyBorder="1"/>
    <xf numFmtId="0" fontId="30" fillId="0" borderId="0" xfId="0" applyFont="1"/>
    <xf numFmtId="0" fontId="7" fillId="0" borderId="10" xfId="0" quotePrefix="1" applyFont="1" applyBorder="1" applyAlignment="1">
      <alignment horizontal="left" vertical="top"/>
    </xf>
    <xf numFmtId="0" fontId="7" fillId="0" borderId="10" xfId="0" quotePrefix="1" applyFont="1" applyBorder="1" applyAlignment="1">
      <alignment horizontal="left"/>
    </xf>
    <xf numFmtId="0" fontId="9" fillId="0" borderId="10" xfId="0" quotePrefix="1" applyFont="1" applyBorder="1" applyAlignment="1">
      <alignment horizontal="left"/>
    </xf>
    <xf numFmtId="0" fontId="31" fillId="0" borderId="0" xfId="0" applyFont="1" applyBorder="1"/>
    <xf numFmtId="0" fontId="32" fillId="0" borderId="0" xfId="0" applyFont="1" applyBorder="1"/>
    <xf numFmtId="0" fontId="32" fillId="0" borderId="22" xfId="0" quotePrefix="1" applyFont="1" applyBorder="1" applyAlignment="1">
      <alignment vertical="top"/>
    </xf>
    <xf numFmtId="0" fontId="0" fillId="0" borderId="22" xfId="0" applyBorder="1"/>
    <xf numFmtId="0" fontId="3" fillId="0" borderId="0" xfId="2" applyFont="1" applyBorder="1" applyAlignment="1">
      <alignment vertical="center"/>
    </xf>
    <xf numFmtId="0" fontId="10" fillId="0" borderId="0" xfId="2" applyFont="1" applyBorder="1" applyAlignment="1">
      <alignment horizontal="center" vertical="center"/>
    </xf>
    <xf numFmtId="0" fontId="29" fillId="0" borderId="0" xfId="2" applyFont="1"/>
    <xf numFmtId="0" fontId="19" fillId="0" borderId="33" xfId="2" applyFont="1" applyBorder="1" applyAlignment="1">
      <alignment horizontal="center" vertical="center"/>
    </xf>
    <xf numFmtId="0" fontId="19" fillId="0" borderId="0" xfId="2" applyFont="1" applyBorder="1" applyAlignment="1">
      <alignment horizontal="center" vertical="center"/>
    </xf>
    <xf numFmtId="0" fontId="10" fillId="0" borderId="34" xfId="2" applyFont="1" applyBorder="1" applyAlignment="1">
      <alignment horizontal="center" vertical="center"/>
    </xf>
    <xf numFmtId="0" fontId="10" fillId="0" borderId="33" xfId="2" applyFont="1" applyBorder="1" applyAlignment="1">
      <alignment horizontal="center" vertical="center"/>
    </xf>
    <xf numFmtId="0" fontId="22" fillId="0" borderId="0" xfId="2" applyFont="1" applyBorder="1" applyAlignment="1">
      <alignment horizontal="center" vertical="center" wrapText="1"/>
    </xf>
    <xf numFmtId="0" fontId="22" fillId="0" borderId="0" xfId="2" applyFont="1" applyBorder="1" applyAlignment="1">
      <alignment horizontal="center" vertical="center"/>
    </xf>
    <xf numFmtId="43" fontId="29" fillId="0" borderId="0" xfId="1" applyFont="1" applyBorder="1"/>
    <xf numFmtId="43" fontId="29" fillId="0" borderId="33" xfId="1" applyFont="1" applyBorder="1"/>
    <xf numFmtId="43" fontId="29" fillId="0" borderId="34" xfId="1" applyFont="1" applyBorder="1"/>
    <xf numFmtId="43" fontId="29" fillId="0" borderId="35" xfId="1" applyFont="1" applyBorder="1"/>
    <xf numFmtId="43" fontId="29" fillId="0" borderId="36" xfId="1" applyFont="1" applyBorder="1"/>
    <xf numFmtId="43" fontId="33" fillId="0" borderId="0" xfId="1" applyFont="1" applyBorder="1"/>
    <xf numFmtId="0" fontId="33" fillId="0" borderId="0" xfId="1" applyNumberFormat="1" applyFont="1" applyBorder="1" applyAlignment="1">
      <alignment horizontal="center"/>
    </xf>
    <xf numFmtId="43" fontId="33" fillId="0" borderId="33" xfId="1" applyFont="1" applyBorder="1"/>
    <xf numFmtId="43" fontId="33" fillId="0" borderId="34" xfId="1" applyFont="1" applyBorder="1"/>
    <xf numFmtId="43" fontId="33" fillId="0" borderId="35" xfId="1" applyFont="1" applyBorder="1"/>
    <xf numFmtId="43" fontId="33" fillId="0" borderId="36" xfId="1" applyFont="1" applyBorder="1"/>
    <xf numFmtId="43" fontId="33" fillId="0" borderId="0" xfId="2" applyNumberFormat="1" applyFont="1"/>
    <xf numFmtId="0" fontId="33" fillId="0" borderId="0" xfId="2" applyFont="1"/>
    <xf numFmtId="43" fontId="40" fillId="0" borderId="0" xfId="1" applyFont="1" applyBorder="1"/>
    <xf numFmtId="43" fontId="41" fillId="0" borderId="33" xfId="1" applyFont="1" applyBorder="1"/>
    <xf numFmtId="43" fontId="41" fillId="0" borderId="0" xfId="1" applyFont="1" applyBorder="1"/>
    <xf numFmtId="43" fontId="41" fillId="0" borderId="34" xfId="1" applyFont="1" applyBorder="1"/>
    <xf numFmtId="43" fontId="41" fillId="0" borderId="35" xfId="1" applyFont="1" applyBorder="1"/>
    <xf numFmtId="43" fontId="41" fillId="0" borderId="36" xfId="1" applyFont="1" applyBorder="1"/>
    <xf numFmtId="0" fontId="40" fillId="0" borderId="0" xfId="1" applyNumberFormat="1" applyFont="1" applyBorder="1" applyAlignment="1">
      <alignment horizontal="center"/>
    </xf>
    <xf numFmtId="43" fontId="11" fillId="0" borderId="24" xfId="1" applyFont="1" applyBorder="1"/>
    <xf numFmtId="43" fontId="11" fillId="0" borderId="37" xfId="1" applyFont="1" applyBorder="1"/>
    <xf numFmtId="43" fontId="11" fillId="0" borderId="38" xfId="1" applyFont="1" applyBorder="1"/>
    <xf numFmtId="43" fontId="11" fillId="0" borderId="39" xfId="1" applyFont="1" applyBorder="1"/>
    <xf numFmtId="43" fontId="11" fillId="0" borderId="40" xfId="1" applyFont="1" applyBorder="1"/>
    <xf numFmtId="43" fontId="11" fillId="0" borderId="41" xfId="1" applyFont="1" applyBorder="1"/>
    <xf numFmtId="43" fontId="34" fillId="0" borderId="0" xfId="2" applyNumberFormat="1" applyFont="1"/>
    <xf numFmtId="0" fontId="34" fillId="0" borderId="0" xfId="2" applyFont="1"/>
    <xf numFmtId="43" fontId="29" fillId="0" borderId="0" xfId="1" applyFont="1"/>
    <xf numFmtId="43" fontId="35" fillId="0" borderId="0" xfId="1" applyFont="1" applyAlignment="1">
      <alignment horizontal="center"/>
    </xf>
    <xf numFmtId="43" fontId="34" fillId="0" borderId="0" xfId="1" applyFont="1" applyBorder="1"/>
    <xf numFmtId="43" fontId="33" fillId="0" borderId="0" xfId="1" applyFont="1"/>
    <xf numFmtId="43" fontId="42" fillId="0" borderId="0" xfId="1" applyFont="1" applyBorder="1"/>
    <xf numFmtId="43" fontId="29" fillId="0" borderId="0" xfId="2" applyNumberFormat="1" applyFont="1"/>
    <xf numFmtId="0" fontId="29" fillId="0" borderId="23" xfId="2" applyFont="1" applyBorder="1"/>
    <xf numFmtId="43" fontId="33" fillId="0" borderId="23" xfId="2" applyNumberFormat="1" applyFont="1" applyBorder="1"/>
    <xf numFmtId="0" fontId="33" fillId="0" borderId="23" xfId="2" applyFont="1" applyBorder="1"/>
    <xf numFmtId="43" fontId="0" fillId="2" borderId="11" xfId="0" applyNumberFormat="1" applyFill="1" applyBorder="1"/>
    <xf numFmtId="43" fontId="19" fillId="2" borderId="6" xfId="0" applyNumberFormat="1" applyFont="1" applyFill="1" applyBorder="1" applyAlignment="1">
      <alignment horizontal="center"/>
    </xf>
    <xf numFmtId="43" fontId="0" fillId="0" borderId="10" xfId="0" applyNumberFormat="1" applyBorder="1"/>
    <xf numFmtId="43" fontId="1" fillId="0" borderId="0" xfId="0" applyNumberFormat="1" applyFont="1"/>
    <xf numFmtId="43" fontId="27" fillId="0" borderId="0" xfId="0" applyNumberFormat="1" applyFont="1"/>
    <xf numFmtId="43" fontId="36" fillId="2" borderId="6" xfId="1" applyFont="1" applyFill="1" applyBorder="1" applyAlignment="1">
      <alignment horizontal="center"/>
    </xf>
    <xf numFmtId="43" fontId="0" fillId="2" borderId="25" xfId="0" applyNumberFormat="1" applyFill="1" applyBorder="1"/>
    <xf numFmtId="43" fontId="0" fillId="2" borderId="16" xfId="0" applyNumberFormat="1" applyFill="1" applyBorder="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43" fontId="29" fillId="0" borderId="0" xfId="2" applyNumberFormat="1" applyFont="1" applyFill="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7" fillId="0" borderId="0" xfId="0" applyFont="1" applyBorder="1" applyAlignment="1">
      <alignment horizontal="left"/>
    </xf>
    <xf numFmtId="43" fontId="0" fillId="0" borderId="0" xfId="1" applyFont="1" applyFill="1" applyBorder="1" applyAlignment="1">
      <alignment horizontal="center"/>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44" fillId="2" borderId="10" xfId="0" applyFont="1" applyFill="1" applyBorder="1" applyAlignment="1">
      <alignment horizontal="left" indent="2"/>
    </xf>
    <xf numFmtId="0" fontId="45" fillId="2" borderId="0" xfId="0" applyFont="1" applyFill="1" applyBorder="1" applyAlignment="1">
      <alignment horizontal="center"/>
    </xf>
    <xf numFmtId="43" fontId="46" fillId="2" borderId="14" xfId="0" applyNumberFormat="1" applyFont="1" applyFill="1" applyBorder="1"/>
    <xf numFmtId="0" fontId="46" fillId="2" borderId="14" xfId="0" applyFont="1" applyFill="1" applyBorder="1"/>
    <xf numFmtId="0" fontId="46" fillId="2" borderId="13" xfId="0" applyFont="1" applyFill="1" applyBorder="1" applyAlignment="1">
      <alignment horizontal="center"/>
    </xf>
    <xf numFmtId="43" fontId="46" fillId="0" borderId="10" xfId="0" applyNumberFormat="1" applyFont="1" applyBorder="1"/>
    <xf numFmtId="0" fontId="46" fillId="0" borderId="0" xfId="0" applyFont="1"/>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43" fontId="46" fillId="3" borderId="15" xfId="0" applyNumberFormat="1" applyFont="1" applyFill="1" applyBorder="1"/>
    <xf numFmtId="0" fontId="44" fillId="0" borderId="10" xfId="0" applyFont="1" applyFill="1" applyBorder="1" applyAlignment="1">
      <alignment horizontal="left" indent="2"/>
    </xf>
    <xf numFmtId="0" fontId="45" fillId="0" borderId="0" xfId="0" applyFont="1" applyFill="1" applyBorder="1" applyAlignment="1">
      <alignment horizontal="center"/>
    </xf>
    <xf numFmtId="43" fontId="46" fillId="0" borderId="14" xfId="0" applyNumberFormat="1" applyFont="1" applyFill="1" applyBorder="1"/>
    <xf numFmtId="0" fontId="46" fillId="0" borderId="14" xfId="0" applyFont="1" applyFill="1" applyBorder="1"/>
    <xf numFmtId="43" fontId="46" fillId="0" borderId="15" xfId="0" applyNumberFormat="1" applyFont="1" applyFill="1" applyBorder="1"/>
    <xf numFmtId="0" fontId="46" fillId="0" borderId="13" xfId="0" applyFont="1" applyFill="1" applyBorder="1" applyAlignment="1">
      <alignment horizontal="center"/>
    </xf>
    <xf numFmtId="43" fontId="46" fillId="0" borderId="10" xfId="0" applyNumberFormat="1" applyFont="1" applyFill="1" applyBorder="1"/>
    <xf numFmtId="0" fontId="46" fillId="0" borderId="0" xfId="0" applyFont="1" applyFill="1"/>
    <xf numFmtId="0" fontId="7" fillId="0" borderId="0" xfId="0" applyFont="1" applyBorder="1" applyAlignment="1">
      <alignment horizontal="left"/>
    </xf>
    <xf numFmtId="43" fontId="0" fillId="0" borderId="0" xfId="1" applyFont="1" applyFill="1" applyBorder="1" applyAlignment="1">
      <alignment horizontal="center"/>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0" fillId="2" borderId="16" xfId="0" applyFont="1" applyFill="1" applyBorder="1"/>
    <xf numFmtId="43" fontId="0" fillId="2" borderId="14" xfId="0" applyNumberFormat="1" applyFont="1" applyFill="1" applyBorder="1"/>
    <xf numFmtId="0" fontId="0" fillId="2" borderId="14" xfId="0" applyFont="1" applyFill="1" applyBorder="1"/>
    <xf numFmtId="0" fontId="0" fillId="2" borderId="13" xfId="0" applyFont="1" applyFill="1" applyBorder="1" applyAlignment="1">
      <alignment horizontal="center"/>
    </xf>
    <xf numFmtId="43" fontId="0" fillId="0" borderId="10" xfId="0" applyNumberFormat="1" applyFont="1" applyBorder="1"/>
    <xf numFmtId="0" fontId="0" fillId="0" borderId="0" xfId="0" applyFont="1"/>
    <xf numFmtId="0" fontId="7" fillId="0" borderId="0" xfId="0" applyFont="1" applyBorder="1" applyAlignment="1">
      <alignment horizontal="left"/>
    </xf>
    <xf numFmtId="43" fontId="0" fillId="0" borderId="0" xfId="1" applyFont="1" applyFill="1" applyBorder="1" applyAlignment="1">
      <alignment horizontal="center"/>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0" fillId="2" borderId="17" xfId="0" applyFont="1" applyFill="1" applyBorder="1"/>
    <xf numFmtId="0" fontId="0" fillId="2" borderId="18" xfId="0" applyFont="1" applyFill="1" applyBorder="1" applyAlignment="1">
      <alignment horizontal="center"/>
    </xf>
    <xf numFmtId="0" fontId="0" fillId="0" borderId="10" xfId="0" applyFont="1" applyBorder="1"/>
    <xf numFmtId="0" fontId="18" fillId="2" borderId="6" xfId="0" applyFont="1" applyFill="1" applyBorder="1" applyAlignment="1">
      <alignment horizontal="center"/>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7" fillId="0" borderId="0" xfId="0" applyFont="1" applyBorder="1" applyAlignment="1">
      <alignment horizontal="left"/>
    </xf>
    <xf numFmtId="43" fontId="0" fillId="0" borderId="0" xfId="1" applyFont="1" applyFill="1" applyBorder="1" applyAlignment="1">
      <alignment horizontal="center"/>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11" fillId="0" borderId="3" xfId="0" quotePrefix="1" applyFont="1" applyBorder="1" applyAlignment="1">
      <alignment horizontal="center" vertical="center"/>
    </xf>
    <xf numFmtId="0" fontId="13" fillId="0" borderId="0" xfId="0" applyFont="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2" fillId="0" borderId="0" xfId="0" applyNumberFormat="1" applyFont="1" applyBorder="1" applyAlignment="1">
      <alignment horizontal="left"/>
    </xf>
    <xf numFmtId="43" fontId="0" fillId="0" borderId="0" xfId="1" applyFont="1" applyFill="1" applyBorder="1" applyAlignment="1">
      <alignment horizontal="center"/>
    </xf>
    <xf numFmtId="0" fontId="7" fillId="0" borderId="0" xfId="0" applyFont="1" applyBorder="1" applyAlignment="1">
      <alignment horizontal="left"/>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43" fontId="0" fillId="0" borderId="0" xfId="1" applyFont="1"/>
    <xf numFmtId="43" fontId="0" fillId="3" borderId="15" xfId="0" applyNumberFormat="1" applyFont="1" applyFill="1" applyBorder="1"/>
    <xf numFmtId="0" fontId="7" fillId="0" borderId="0" xfId="0" applyFont="1" applyBorder="1" applyAlignment="1">
      <alignment horizontal="left" wrapText="1"/>
    </xf>
    <xf numFmtId="0" fontId="7" fillId="0" borderId="0" xfId="0" applyFont="1" applyBorder="1" applyAlignment="1">
      <alignment horizontal="left" vertical="top" wrapText="1"/>
    </xf>
    <xf numFmtId="0" fontId="9" fillId="0" borderId="23" xfId="0" applyFont="1" applyBorder="1" applyAlignment="1">
      <alignment horizontal="left" wrapText="1"/>
    </xf>
    <xf numFmtId="0" fontId="9" fillId="0" borderId="18" xfId="0" applyFont="1" applyBorder="1" applyAlignment="1">
      <alignment horizontal="left" wrapText="1"/>
    </xf>
    <xf numFmtId="0" fontId="5" fillId="0" borderId="1" xfId="0" applyFont="1" applyBorder="1" applyAlignment="1">
      <alignment horizontal="left"/>
    </xf>
    <xf numFmtId="0" fontId="5" fillId="0" borderId="10" xfId="0" applyFont="1" applyBorder="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13" xfId="0" applyFont="1" applyBorder="1" applyAlignment="1">
      <alignment horizontal="center"/>
    </xf>
    <xf numFmtId="0" fontId="7" fillId="0" borderId="0" xfId="0" applyFont="1" applyBorder="1" applyAlignment="1">
      <alignment horizontal="left"/>
    </xf>
    <xf numFmtId="0" fontId="7" fillId="0" borderId="13" xfId="0" applyFont="1" applyBorder="1" applyAlignment="1">
      <alignment horizontal="left"/>
    </xf>
    <xf numFmtId="43" fontId="1" fillId="0" borderId="0" xfId="1" applyFont="1" applyBorder="1" applyAlignment="1">
      <alignment horizontal="center"/>
    </xf>
    <xf numFmtId="43" fontId="3" fillId="0" borderId="32" xfId="1" applyFont="1" applyBorder="1" applyAlignment="1">
      <alignment horizontal="center"/>
    </xf>
    <xf numFmtId="43" fontId="3" fillId="0" borderId="1" xfId="1" applyFont="1" applyBorder="1" applyAlignment="1">
      <alignment horizontal="center"/>
    </xf>
    <xf numFmtId="43" fontId="0" fillId="0" borderId="0" xfId="1" applyFont="1" applyBorder="1" applyAlignment="1">
      <alignment horizontal="center"/>
    </xf>
    <xf numFmtId="0" fontId="7" fillId="0" borderId="13" xfId="0" applyFont="1" applyBorder="1" applyAlignment="1">
      <alignment horizontal="left" wrapText="1"/>
    </xf>
    <xf numFmtId="0" fontId="7" fillId="0" borderId="0" xfId="0" applyFont="1" applyBorder="1" applyAlignment="1">
      <alignment horizontal="left" wrapText="1" indent="3"/>
    </xf>
    <xf numFmtId="0" fontId="7" fillId="0" borderId="13" xfId="0" applyFont="1" applyBorder="1" applyAlignment="1">
      <alignment horizontal="left" wrapText="1" indent="3"/>
    </xf>
    <xf numFmtId="43" fontId="3" fillId="0" borderId="0" xfId="1" applyFont="1" applyFill="1" applyBorder="1" applyAlignment="1">
      <alignment horizontal="center"/>
    </xf>
    <xf numFmtId="43" fontId="3" fillId="0" borderId="0" xfId="1" applyFont="1" applyBorder="1" applyAlignment="1">
      <alignment horizontal="center"/>
    </xf>
    <xf numFmtId="43" fontId="22" fillId="0" borderId="0" xfId="1" applyFont="1" applyBorder="1" applyAlignment="1">
      <alignment horizontal="center"/>
    </xf>
    <xf numFmtId="43" fontId="1" fillId="0" borderId="0" xfId="1" applyFont="1" applyFill="1" applyBorder="1" applyAlignment="1">
      <alignment horizontal="center"/>
    </xf>
    <xf numFmtId="43" fontId="0" fillId="0" borderId="0" xfId="1" applyFont="1" applyFill="1" applyBorder="1" applyAlignment="1">
      <alignment horizontal="center"/>
    </xf>
    <xf numFmtId="43" fontId="17" fillId="0" borderId="0" xfId="1" applyFont="1" applyBorder="1" applyAlignment="1">
      <alignment horizontal="center"/>
    </xf>
    <xf numFmtId="43" fontId="1" fillId="0" borderId="31" xfId="1" applyFont="1" applyBorder="1" applyAlignment="1">
      <alignment horizontal="center"/>
    </xf>
    <xf numFmtId="43" fontId="1" fillId="0" borderId="1" xfId="1" applyFont="1" applyBorder="1" applyAlignment="1">
      <alignment horizontal="center"/>
    </xf>
    <xf numFmtId="43" fontId="0" fillId="0" borderId="1" xfId="1" applyFont="1" applyBorder="1" applyAlignment="1">
      <alignment horizontal="center"/>
    </xf>
    <xf numFmtId="165" fontId="1" fillId="0" borderId="0" xfId="1" applyNumberFormat="1" applyFont="1" applyBorder="1" applyAlignment="1">
      <alignment horizontal="left"/>
    </xf>
    <xf numFmtId="0" fontId="20" fillId="0" borderId="10" xfId="0" applyFont="1" applyBorder="1" applyAlignment="1">
      <alignment horizontal="left"/>
    </xf>
    <xf numFmtId="0" fontId="20" fillId="0" borderId="0" xfId="0" applyFont="1" applyBorder="1" applyAlignment="1">
      <alignment horizontal="left"/>
    </xf>
    <xf numFmtId="0" fontId="10" fillId="2" borderId="10" xfId="0" applyFont="1" applyFill="1" applyBorder="1" applyAlignment="1">
      <alignment horizontal="left" indent="2"/>
    </xf>
    <xf numFmtId="0" fontId="10" fillId="2" borderId="7" xfId="0" applyFont="1" applyFill="1" applyBorder="1" applyAlignment="1">
      <alignment horizontal="left" indent="2"/>
    </xf>
    <xf numFmtId="0" fontId="10" fillId="2" borderId="10" xfId="0" applyFont="1" applyFill="1" applyBorder="1" applyAlignment="1">
      <alignment horizontal="left" indent="4"/>
    </xf>
    <xf numFmtId="0" fontId="10" fillId="2" borderId="7" xfId="0" applyFont="1" applyFill="1" applyBorder="1" applyAlignment="1">
      <alignment horizontal="left" indent="4"/>
    </xf>
    <xf numFmtId="0" fontId="2" fillId="2" borderId="10" xfId="0" applyFont="1" applyFill="1" applyBorder="1" applyAlignment="1">
      <alignment horizontal="left"/>
    </xf>
    <xf numFmtId="0" fontId="2" fillId="2" borderId="7" xfId="0" applyFont="1" applyFill="1" applyBorder="1" applyAlignment="1">
      <alignment horizontal="left"/>
    </xf>
    <xf numFmtId="49" fontId="23" fillId="0" borderId="0" xfId="0" applyNumberFormat="1" applyFont="1" applyBorder="1" applyAlignment="1">
      <alignment horizontal="center"/>
    </xf>
    <xf numFmtId="49" fontId="25" fillId="0" borderId="0" xfId="0" applyNumberFormat="1" applyFont="1" applyBorder="1" applyAlignment="1">
      <alignment horizontal="left"/>
    </xf>
    <xf numFmtId="49" fontId="22" fillId="0" borderId="0" xfId="0" applyNumberFormat="1" applyFont="1" applyBorder="1" applyAlignment="1">
      <alignment horizontal="left"/>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3" xfId="0" applyFont="1" applyBorder="1" applyAlignment="1">
      <alignment horizontal="center" vertical="center"/>
    </xf>
    <xf numFmtId="0" fontId="10" fillId="0" borderId="26" xfId="0" applyFont="1" applyBorder="1" applyAlignment="1">
      <alignment horizontal="center" vertical="center"/>
    </xf>
    <xf numFmtId="0" fontId="11" fillId="0" borderId="29" xfId="0" quotePrefix="1" applyFont="1" applyBorder="1" applyAlignment="1">
      <alignment horizontal="center" vertical="center"/>
    </xf>
    <xf numFmtId="0" fontId="11" fillId="0" borderId="3" xfId="0" quotePrefix="1" applyFont="1" applyBorder="1" applyAlignment="1">
      <alignment horizontal="center" vertical="center"/>
    </xf>
    <xf numFmtId="0" fontId="13" fillId="0" borderId="10" xfId="0" applyFont="1" applyBorder="1" applyAlignment="1">
      <alignment horizontal="left"/>
    </xf>
    <xf numFmtId="0" fontId="13" fillId="0" borderId="0" xfId="0" applyFont="1" applyBorder="1" applyAlignment="1">
      <alignment horizontal="left"/>
    </xf>
    <xf numFmtId="0" fontId="17" fillId="2" borderId="13"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3" xfId="0" applyFont="1" applyBorder="1" applyAlignment="1">
      <alignment horizontal="center" vertical="center" wrapText="1"/>
    </xf>
    <xf numFmtId="0" fontId="2" fillId="0" borderId="0" xfId="0" applyFont="1" applyAlignment="1">
      <alignment horizontal="center"/>
    </xf>
    <xf numFmtId="0" fontId="10" fillId="0" borderId="28"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7" fillId="0" borderId="2" xfId="0" applyFont="1" applyBorder="1" applyAlignment="1">
      <alignment horizont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2" borderId="0" xfId="0" applyFont="1" applyFill="1" applyBorder="1" applyAlignment="1">
      <alignment horizontal="left" indent="2"/>
    </xf>
    <xf numFmtId="0" fontId="10" fillId="2" borderId="0" xfId="0" applyFont="1" applyFill="1" applyBorder="1" applyAlignment="1">
      <alignment horizontal="left" indent="4"/>
    </xf>
    <xf numFmtId="43" fontId="3" fillId="0" borderId="32" xfId="1" applyFont="1" applyFill="1" applyBorder="1" applyAlignment="1">
      <alignment horizontal="center"/>
    </xf>
    <xf numFmtId="0" fontId="10" fillId="0" borderId="36" xfId="2" applyFont="1" applyBorder="1" applyAlignment="1">
      <alignment horizontal="center" vertical="center"/>
    </xf>
    <xf numFmtId="0" fontId="3" fillId="0" borderId="34" xfId="2" applyFont="1" applyBorder="1" applyAlignment="1">
      <alignment horizontal="center" vertical="center" wrapText="1"/>
    </xf>
    <xf numFmtId="0" fontId="10" fillId="0" borderId="33" xfId="2" applyFont="1" applyBorder="1" applyAlignment="1">
      <alignment horizontal="center" vertical="center"/>
    </xf>
    <xf numFmtId="0" fontId="10" fillId="0" borderId="0" xfId="2" applyFont="1" applyBorder="1" applyAlignment="1">
      <alignment horizontal="center" vertical="center"/>
    </xf>
    <xf numFmtId="0" fontId="10" fillId="0" borderId="34" xfId="2" applyFont="1" applyBorder="1" applyAlignment="1">
      <alignment horizontal="center" vertical="center"/>
    </xf>
    <xf numFmtId="0" fontId="10" fillId="0" borderId="42" xfId="2" applyFont="1" applyBorder="1" applyAlignment="1">
      <alignment horizontal="center" vertical="center"/>
    </xf>
    <xf numFmtId="0" fontId="10" fillId="0" borderId="43" xfId="2" applyFont="1" applyBorder="1" applyAlignment="1">
      <alignment horizontal="center" vertical="center"/>
    </xf>
    <xf numFmtId="0" fontId="10" fillId="0" borderId="44" xfId="2" applyFont="1" applyBorder="1" applyAlignment="1">
      <alignment horizontal="center" vertical="center"/>
    </xf>
    <xf numFmtId="0" fontId="10" fillId="0" borderId="0" xfId="2" applyFont="1" applyBorder="1" applyAlignment="1">
      <alignment horizontal="center" vertical="center" wrapText="1"/>
    </xf>
    <xf numFmtId="0" fontId="10" fillId="0" borderId="35" xfId="2" applyFont="1" applyBorder="1" applyAlignment="1">
      <alignment horizontal="center" vertical="center"/>
    </xf>
    <xf numFmtId="43" fontId="0" fillId="0" borderId="0" xfId="2" applyNumberFormat="1" applyFont="1"/>
  </cellXfs>
  <cellStyles count="643">
    <cellStyle name="20% - Accent1 2" xfId="11"/>
    <cellStyle name="20% - Accent1 2 2" xfId="12"/>
    <cellStyle name="20% - Accent1 2 2 2" xfId="13"/>
    <cellStyle name="20% - Accent1 2 2 3" xfId="14"/>
    <cellStyle name="20% - Accent1 2 2 4" xfId="15"/>
    <cellStyle name="20% - Accent1 2 2 5" xfId="16"/>
    <cellStyle name="20% - Accent1 2 3" xfId="17"/>
    <cellStyle name="20% - Accent1 2 4" xfId="18"/>
    <cellStyle name="20% - Accent1 2 5" xfId="19"/>
    <cellStyle name="20% - Accent1 2 6" xfId="20"/>
    <cellStyle name="20% - Accent1 2 7" xfId="21"/>
    <cellStyle name="20% - Accent1 2 8" xfId="22"/>
    <cellStyle name="20% - Accent2 2" xfId="23"/>
    <cellStyle name="20% - Accent2 2 2" xfId="24"/>
    <cellStyle name="20% - Accent2 2 2 2" xfId="25"/>
    <cellStyle name="20% - Accent2 2 2 3" xfId="26"/>
    <cellStyle name="20% - Accent2 2 2 4" xfId="27"/>
    <cellStyle name="20% - Accent2 2 2 5" xfId="28"/>
    <cellStyle name="20% - Accent2 2 3" xfId="29"/>
    <cellStyle name="20% - Accent2 2 4" xfId="30"/>
    <cellStyle name="20% - Accent2 2 5" xfId="31"/>
    <cellStyle name="20% - Accent2 2 6" xfId="32"/>
    <cellStyle name="20% - Accent2 2 7" xfId="33"/>
    <cellStyle name="20% - Accent2 2 8" xfId="34"/>
    <cellStyle name="20% - Accent3 2" xfId="35"/>
    <cellStyle name="20% - Accent3 2 2" xfId="36"/>
    <cellStyle name="20% - Accent3 2 2 2" xfId="37"/>
    <cellStyle name="20% - Accent3 2 2 3" xfId="38"/>
    <cellStyle name="20% - Accent3 2 2 4" xfId="39"/>
    <cellStyle name="20% - Accent3 2 2 5" xfId="40"/>
    <cellStyle name="20% - Accent3 2 3" xfId="41"/>
    <cellStyle name="20% - Accent3 2 4" xfId="42"/>
    <cellStyle name="20% - Accent3 2 5" xfId="43"/>
    <cellStyle name="20% - Accent3 2 6" xfId="44"/>
    <cellStyle name="20% - Accent3 2 7" xfId="45"/>
    <cellStyle name="20% - Accent3 2 8" xfId="46"/>
    <cellStyle name="20% - Accent4 2" xfId="47"/>
    <cellStyle name="20% - Accent4 2 2" xfId="48"/>
    <cellStyle name="20% - Accent4 2 2 2" xfId="49"/>
    <cellStyle name="20% - Accent4 2 2 3" xfId="50"/>
    <cellStyle name="20% - Accent4 2 2 4" xfId="51"/>
    <cellStyle name="20% - Accent4 2 2 5" xfId="52"/>
    <cellStyle name="20% - Accent4 2 3" xfId="53"/>
    <cellStyle name="20% - Accent4 2 4" xfId="54"/>
    <cellStyle name="20% - Accent4 2 5" xfId="55"/>
    <cellStyle name="20% - Accent4 2 6" xfId="56"/>
    <cellStyle name="20% - Accent4 2 7" xfId="57"/>
    <cellStyle name="20% - Accent4 2 8" xfId="58"/>
    <cellStyle name="20% - Accent5 2" xfId="59"/>
    <cellStyle name="20% - Accent5 2 2" xfId="60"/>
    <cellStyle name="20% - Accent5 2 2 2" xfId="61"/>
    <cellStyle name="20% - Accent5 2 2 3" xfId="62"/>
    <cellStyle name="20% - Accent5 2 2 4" xfId="63"/>
    <cellStyle name="20% - Accent5 2 2 5" xfId="64"/>
    <cellStyle name="20% - Accent5 2 3" xfId="65"/>
    <cellStyle name="20% - Accent5 2 4" xfId="66"/>
    <cellStyle name="20% - Accent5 2 5" xfId="67"/>
    <cellStyle name="20% - Accent5 2 6" xfId="68"/>
    <cellStyle name="20% - Accent5 2 7" xfId="69"/>
    <cellStyle name="20% - Accent5 2 8" xfId="70"/>
    <cellStyle name="20% - Accent6 2" xfId="71"/>
    <cellStyle name="20% - Accent6 2 2" xfId="72"/>
    <cellStyle name="20% - Accent6 2 2 2" xfId="73"/>
    <cellStyle name="20% - Accent6 2 2 3" xfId="74"/>
    <cellStyle name="20% - Accent6 2 2 4" xfId="75"/>
    <cellStyle name="20% - Accent6 2 2 5" xfId="76"/>
    <cellStyle name="20% - Accent6 2 3" xfId="77"/>
    <cellStyle name="20% - Accent6 2 4" xfId="78"/>
    <cellStyle name="20% - Accent6 2 5" xfId="79"/>
    <cellStyle name="20% - Accent6 2 6" xfId="80"/>
    <cellStyle name="20% - Accent6 2 7" xfId="81"/>
    <cellStyle name="20% - Accent6 2 8" xfId="82"/>
    <cellStyle name="40% - Accent1 2" xfId="83"/>
    <cellStyle name="40% - Accent1 2 2" xfId="84"/>
    <cellStyle name="40% - Accent1 2 2 2" xfId="85"/>
    <cellStyle name="40% - Accent1 2 2 3" xfId="86"/>
    <cellStyle name="40% - Accent1 2 2 4" xfId="87"/>
    <cellStyle name="40% - Accent1 2 2 5" xfId="88"/>
    <cellStyle name="40% - Accent1 2 3" xfId="89"/>
    <cellStyle name="40% - Accent1 2 4" xfId="90"/>
    <cellStyle name="40% - Accent1 2 5" xfId="91"/>
    <cellStyle name="40% - Accent1 2 6" xfId="92"/>
    <cellStyle name="40% - Accent1 2 7" xfId="93"/>
    <cellStyle name="40% - Accent1 2 8" xfId="94"/>
    <cellStyle name="40% - Accent2 2" xfId="95"/>
    <cellStyle name="40% - Accent2 2 2" xfId="96"/>
    <cellStyle name="40% - Accent2 2 2 2" xfId="97"/>
    <cellStyle name="40% - Accent2 2 2 3" xfId="98"/>
    <cellStyle name="40% - Accent2 2 2 4" xfId="99"/>
    <cellStyle name="40% - Accent2 2 2 5" xfId="100"/>
    <cellStyle name="40% - Accent2 2 3" xfId="101"/>
    <cellStyle name="40% - Accent2 2 4" xfId="102"/>
    <cellStyle name="40% - Accent2 2 5" xfId="103"/>
    <cellStyle name="40% - Accent2 2 6" xfId="104"/>
    <cellStyle name="40% - Accent2 2 7" xfId="105"/>
    <cellStyle name="40% - Accent2 2 8" xfId="106"/>
    <cellStyle name="40% - Accent3 2" xfId="107"/>
    <cellStyle name="40% - Accent3 2 2" xfId="108"/>
    <cellStyle name="40% - Accent3 2 2 2" xfId="109"/>
    <cellStyle name="40% - Accent3 2 2 3" xfId="110"/>
    <cellStyle name="40% - Accent3 2 2 4" xfId="111"/>
    <cellStyle name="40% - Accent3 2 2 5" xfId="112"/>
    <cellStyle name="40% - Accent3 2 3" xfId="113"/>
    <cellStyle name="40% - Accent3 2 4" xfId="114"/>
    <cellStyle name="40% - Accent3 2 5" xfId="115"/>
    <cellStyle name="40% - Accent3 2 6" xfId="116"/>
    <cellStyle name="40% - Accent3 2 7" xfId="117"/>
    <cellStyle name="40% - Accent3 2 8" xfId="118"/>
    <cellStyle name="40% - Accent4 2" xfId="119"/>
    <cellStyle name="40% - Accent4 2 2" xfId="120"/>
    <cellStyle name="40% - Accent4 2 2 2" xfId="121"/>
    <cellStyle name="40% - Accent4 2 2 3" xfId="122"/>
    <cellStyle name="40% - Accent4 2 2 4" xfId="123"/>
    <cellStyle name="40% - Accent4 2 2 5" xfId="124"/>
    <cellStyle name="40% - Accent4 2 3" xfId="125"/>
    <cellStyle name="40% - Accent4 2 4" xfId="126"/>
    <cellStyle name="40% - Accent4 2 5" xfId="127"/>
    <cellStyle name="40% - Accent4 2 6" xfId="128"/>
    <cellStyle name="40% - Accent4 2 7" xfId="129"/>
    <cellStyle name="40% - Accent4 2 8" xfId="130"/>
    <cellStyle name="40% - Accent5 2" xfId="131"/>
    <cellStyle name="40% - Accent5 2 2" xfId="132"/>
    <cellStyle name="40% - Accent5 2 2 2" xfId="133"/>
    <cellStyle name="40% - Accent5 2 2 3" xfId="134"/>
    <cellStyle name="40% - Accent5 2 2 4" xfId="135"/>
    <cellStyle name="40% - Accent5 2 2 5" xfId="136"/>
    <cellStyle name="40% - Accent5 2 3" xfId="137"/>
    <cellStyle name="40% - Accent5 2 4" xfId="138"/>
    <cellStyle name="40% - Accent5 2 5" xfId="139"/>
    <cellStyle name="40% - Accent5 2 6" xfId="140"/>
    <cellStyle name="40% - Accent5 2 7" xfId="141"/>
    <cellStyle name="40% - Accent5 2 8" xfId="142"/>
    <cellStyle name="40% - Accent6 2" xfId="143"/>
    <cellStyle name="40% - Accent6 2 2" xfId="144"/>
    <cellStyle name="40% - Accent6 2 2 2" xfId="145"/>
    <cellStyle name="40% - Accent6 2 2 3" xfId="146"/>
    <cellStyle name="40% - Accent6 2 2 4" xfId="147"/>
    <cellStyle name="40% - Accent6 2 2 5" xfId="148"/>
    <cellStyle name="40% - Accent6 2 3" xfId="149"/>
    <cellStyle name="40% - Accent6 2 4" xfId="150"/>
    <cellStyle name="40% - Accent6 2 5" xfId="151"/>
    <cellStyle name="40% - Accent6 2 6" xfId="152"/>
    <cellStyle name="40% - Accent6 2 7" xfId="153"/>
    <cellStyle name="40% - Accent6 2 8" xfId="154"/>
    <cellStyle name="60% - Accent1 2" xfId="155"/>
    <cellStyle name="60% - Accent1 2 2" xfId="156"/>
    <cellStyle name="60% - Accent2 2" xfId="157"/>
    <cellStyle name="60% - Accent2 2 2" xfId="158"/>
    <cellStyle name="60% - Accent3 2" xfId="159"/>
    <cellStyle name="60% - Accent3 2 2" xfId="160"/>
    <cellStyle name="60% - Accent4 2" xfId="161"/>
    <cellStyle name="60% - Accent4 2 2" xfId="162"/>
    <cellStyle name="60% - Accent5 2" xfId="163"/>
    <cellStyle name="60% - Accent5 2 2" xfId="164"/>
    <cellStyle name="60% - Accent6 2" xfId="165"/>
    <cellStyle name="60% - Accent6 2 2" xfId="166"/>
    <cellStyle name="Accent1 2" xfId="167"/>
    <cellStyle name="Accent1 2 2" xfId="168"/>
    <cellStyle name="Accent2 2" xfId="169"/>
    <cellStyle name="Accent2 2 2" xfId="170"/>
    <cellStyle name="Accent3 2" xfId="171"/>
    <cellStyle name="Accent3 2 2" xfId="172"/>
    <cellStyle name="Accent4 2" xfId="173"/>
    <cellStyle name="Accent4 2 2" xfId="174"/>
    <cellStyle name="Accent5 2" xfId="175"/>
    <cellStyle name="Accent5 2 2" xfId="176"/>
    <cellStyle name="Accent6 2" xfId="177"/>
    <cellStyle name="Accent6 2 2" xfId="178"/>
    <cellStyle name="Bad 2" xfId="179"/>
    <cellStyle name="Bad 2 2" xfId="180"/>
    <cellStyle name="Calculation 2" xfId="181"/>
    <cellStyle name="Calculation 2 2" xfId="182"/>
    <cellStyle name="Calculation 2 3" xfId="183"/>
    <cellStyle name="Check Cell 2" xfId="184"/>
    <cellStyle name="Check Cell 2 2" xfId="185"/>
    <cellStyle name="Comma" xfId="1" builtinId="3"/>
    <cellStyle name="Comma 10" xfId="6"/>
    <cellStyle name="Comma 10 2" xfId="186"/>
    <cellStyle name="Comma 10 2 2" xfId="187"/>
    <cellStyle name="Comma 10 3" xfId="188"/>
    <cellStyle name="Comma 11" xfId="189"/>
    <cellStyle name="Comma 11 2" xfId="190"/>
    <cellStyle name="Comma 11 3" xfId="191"/>
    <cellStyle name="Comma 12" xfId="192"/>
    <cellStyle name="Comma 12 2" xfId="193"/>
    <cellStyle name="Comma 12 2 2" xfId="194"/>
    <cellStyle name="Comma 12 3" xfId="195"/>
    <cellStyle name="Comma 13" xfId="196"/>
    <cellStyle name="Comma 13 2" xfId="197"/>
    <cellStyle name="Comma 13 2 2" xfId="198"/>
    <cellStyle name="Comma 13 2 2 2" xfId="199"/>
    <cellStyle name="Comma 13 2 2 3" xfId="200"/>
    <cellStyle name="Comma 13 2 2 4" xfId="201"/>
    <cellStyle name="Comma 13 2 2 5" xfId="202"/>
    <cellStyle name="Comma 13 2 3" xfId="203"/>
    <cellStyle name="Comma 13 2 4" xfId="204"/>
    <cellStyle name="Comma 13 2 5" xfId="205"/>
    <cellStyle name="Comma 13 2 6" xfId="206"/>
    <cellStyle name="Comma 13 2 7" xfId="207"/>
    <cellStyle name="Comma 13 3" xfId="208"/>
    <cellStyle name="Comma 13 3 2" xfId="209"/>
    <cellStyle name="Comma 13 3 3" xfId="210"/>
    <cellStyle name="Comma 13 3 4" xfId="211"/>
    <cellStyle name="Comma 13 3 5" xfId="212"/>
    <cellStyle name="Comma 13 4" xfId="213"/>
    <cellStyle name="Comma 13 4 2" xfId="214"/>
    <cellStyle name="Comma 13 4 3" xfId="215"/>
    <cellStyle name="Comma 13 4 4" xfId="216"/>
    <cellStyle name="Comma 13 4 5" xfId="217"/>
    <cellStyle name="Comma 13 5" xfId="218"/>
    <cellStyle name="Comma 13 6" xfId="219"/>
    <cellStyle name="Comma 13 7" xfId="220"/>
    <cellStyle name="Comma 14" xfId="221"/>
    <cellStyle name="Comma 14 2" xfId="222"/>
    <cellStyle name="Comma 15" xfId="223"/>
    <cellStyle name="Comma 15 2" xfId="224"/>
    <cellStyle name="Comma 16" xfId="225"/>
    <cellStyle name="Comma 16 2" xfId="226"/>
    <cellStyle name="Comma 16 2 2" xfId="227"/>
    <cellStyle name="Comma 16 2 3" xfId="228"/>
    <cellStyle name="Comma 16 2 4" xfId="229"/>
    <cellStyle name="Comma 16 2 5" xfId="230"/>
    <cellStyle name="Comma 16 3" xfId="231"/>
    <cellStyle name="Comma 16 3 2" xfId="232"/>
    <cellStyle name="Comma 16 3 3" xfId="233"/>
    <cellStyle name="Comma 16 3 4" xfId="234"/>
    <cellStyle name="Comma 16 3 5" xfId="235"/>
    <cellStyle name="Comma 16 4" xfId="236"/>
    <cellStyle name="Comma 16 5" xfId="237"/>
    <cellStyle name="Comma 16 6" xfId="238"/>
    <cellStyle name="Comma 17" xfId="239"/>
    <cellStyle name="Comma 17 2" xfId="240"/>
    <cellStyle name="Comma 17 2 2" xfId="241"/>
    <cellStyle name="Comma 17 2 3" xfId="242"/>
    <cellStyle name="Comma 17 2 4" xfId="243"/>
    <cellStyle name="Comma 17 2 5" xfId="244"/>
    <cellStyle name="Comma 17 3" xfId="245"/>
    <cellStyle name="Comma 17 4" xfId="246"/>
    <cellStyle name="Comma 17 5" xfId="247"/>
    <cellStyle name="Comma 17 6" xfId="248"/>
    <cellStyle name="Comma 17 7" xfId="249"/>
    <cellStyle name="Comma 18" xfId="250"/>
    <cellStyle name="Comma 18 2" xfId="251"/>
    <cellStyle name="Comma 18 3" xfId="252"/>
    <cellStyle name="Comma 18 4" xfId="253"/>
    <cellStyle name="Comma 18 5" xfId="254"/>
    <cellStyle name="Comma 19" xfId="255"/>
    <cellStyle name="Comma 2" xfId="10"/>
    <cellStyle name="Comma 2 2" xfId="256"/>
    <cellStyle name="Comma 2 2 2" xfId="257"/>
    <cellStyle name="Comma 2 2 2 2" xfId="258"/>
    <cellStyle name="Comma 2 2 3" xfId="259"/>
    <cellStyle name="Comma 2 2 3 2" xfId="260"/>
    <cellStyle name="Comma 2 2 4" xfId="261"/>
    <cellStyle name="Comma 2 3" xfId="262"/>
    <cellStyle name="Comma 2 3 2" xfId="263"/>
    <cellStyle name="Comma 2 3 2 2" xfId="264"/>
    <cellStyle name="Comma 2 3 2 2 2" xfId="265"/>
    <cellStyle name="Comma 2 3 2 3" xfId="266"/>
    <cellStyle name="Comma 2 3 3" xfId="267"/>
    <cellStyle name="Comma 2 4" xfId="268"/>
    <cellStyle name="Comma 2 4 2" xfId="269"/>
    <cellStyle name="Comma 2 5" xfId="270"/>
    <cellStyle name="Comma 2 5 2" xfId="271"/>
    <cellStyle name="Comma 2 6" xfId="7"/>
    <cellStyle name="Comma 2 6 2" xfId="607"/>
    <cellStyle name="Comma 2 7" xfId="272"/>
    <cellStyle name="Comma 2 7 2" xfId="609"/>
    <cellStyle name="Comma 20" xfId="5"/>
    <cellStyle name="Comma 20 2" xfId="273"/>
    <cellStyle name="Comma 20 3" xfId="274"/>
    <cellStyle name="Comma 20 4" xfId="275"/>
    <cellStyle name="Comma 20 5" xfId="276"/>
    <cellStyle name="Comma 20 6" xfId="606"/>
    <cellStyle name="Comma 21" xfId="277"/>
    <cellStyle name="Comma 21 2" xfId="278"/>
    <cellStyle name="Comma 22" xfId="9"/>
    <cellStyle name="Comma 22 2" xfId="608"/>
    <cellStyle name="Comma 3" xfId="279"/>
    <cellStyle name="Comma 3 2" xfId="280"/>
    <cellStyle name="Comma 3 2 2" xfId="281"/>
    <cellStyle name="Comma 3 3" xfId="282"/>
    <cellStyle name="Comma 3 3 2" xfId="283"/>
    <cellStyle name="Comma 3 3 3" xfId="284"/>
    <cellStyle name="Comma 3 3 4" xfId="285"/>
    <cellStyle name="Comma 3 3 5" xfId="286"/>
    <cellStyle name="Comma 3 4" xfId="287"/>
    <cellStyle name="Comma 4" xfId="288"/>
    <cellStyle name="Comma 4 2" xfId="289"/>
    <cellStyle name="Comma 4 2 2" xfId="290"/>
    <cellStyle name="Comma 4 3" xfId="291"/>
    <cellStyle name="Comma 4 3 2" xfId="292"/>
    <cellStyle name="Comma 4 4" xfId="293"/>
    <cellStyle name="Comma 4 5" xfId="294"/>
    <cellStyle name="Comma 4 5 2" xfId="610"/>
    <cellStyle name="Comma 5" xfId="3"/>
    <cellStyle name="Comma 5 2" xfId="295"/>
    <cellStyle name="Comma 5 2 2" xfId="296"/>
    <cellStyle name="Comma 5 2 2 2" xfId="297"/>
    <cellStyle name="Comma 5 2 3" xfId="298"/>
    <cellStyle name="Comma 5 3" xfId="299"/>
    <cellStyle name="Comma 6" xfId="300"/>
    <cellStyle name="Comma 6 2" xfId="301"/>
    <cellStyle name="Comma 6 2 2" xfId="302"/>
    <cellStyle name="Comma 6 2 2 2" xfId="303"/>
    <cellStyle name="Comma 6 2 3" xfId="304"/>
    <cellStyle name="Comma 6 3" xfId="305"/>
    <cellStyle name="Comma 6 3 2" xfId="306"/>
    <cellStyle name="Comma 6 4" xfId="307"/>
    <cellStyle name="Comma 6 4 2" xfId="308"/>
    <cellStyle name="Comma 6 4 2 2" xfId="309"/>
    <cellStyle name="Comma 6 4 2 3" xfId="310"/>
    <cellStyle name="Comma 6 4 2 4" xfId="311"/>
    <cellStyle name="Comma 6 4 2 5" xfId="312"/>
    <cellStyle name="Comma 6 4 3" xfId="313"/>
    <cellStyle name="Comma 6 4 4" xfId="314"/>
    <cellStyle name="Comma 6 4 5" xfId="315"/>
    <cellStyle name="Comma 6 4 6" xfId="316"/>
    <cellStyle name="Comma 6 4 7" xfId="317"/>
    <cellStyle name="Comma 6 5" xfId="318"/>
    <cellStyle name="Comma 6 5 2" xfId="319"/>
    <cellStyle name="Comma 6 6" xfId="320"/>
    <cellStyle name="Comma 6 6 2" xfId="611"/>
    <cellStyle name="Comma 6_Obligations" xfId="321"/>
    <cellStyle name="Comma 7" xfId="322"/>
    <cellStyle name="Comma 7 2" xfId="323"/>
    <cellStyle name="Comma 7 2 2" xfId="324"/>
    <cellStyle name="Comma 7 3" xfId="325"/>
    <cellStyle name="Comma 7 3 2" xfId="326"/>
    <cellStyle name="Comma 7 3 2 2" xfId="327"/>
    <cellStyle name="Comma 7 3 2 3" xfId="328"/>
    <cellStyle name="Comma 7 3 2 4" xfId="329"/>
    <cellStyle name="Comma 7 3 2 5" xfId="330"/>
    <cellStyle name="Comma 7 3 3" xfId="331"/>
    <cellStyle name="Comma 7 3 4" xfId="332"/>
    <cellStyle name="Comma 7 3 5" xfId="333"/>
    <cellStyle name="Comma 7 3 6" xfId="334"/>
    <cellStyle name="Comma 7 3 7" xfId="335"/>
    <cellStyle name="Comma 7 4" xfId="336"/>
    <cellStyle name="Comma 7 4 2" xfId="337"/>
    <cellStyle name="Comma 7 4 2 2" xfId="338"/>
    <cellStyle name="Comma 7 4 2 3" xfId="339"/>
    <cellStyle name="Comma 7 4 2 4" xfId="340"/>
    <cellStyle name="Comma 7 4 2 5" xfId="341"/>
    <cellStyle name="Comma 7 4 3" xfId="342"/>
    <cellStyle name="Comma 7 4 4" xfId="343"/>
    <cellStyle name="Comma 7 4 5" xfId="344"/>
    <cellStyle name="Comma 7 4 6" xfId="345"/>
    <cellStyle name="Comma 7 4 7" xfId="346"/>
    <cellStyle name="Comma 7 5" xfId="347"/>
    <cellStyle name="Comma 7 5 2" xfId="348"/>
    <cellStyle name="Comma 7 5 3" xfId="349"/>
    <cellStyle name="Comma 7 5 4" xfId="350"/>
    <cellStyle name="Comma 7 5 5" xfId="351"/>
    <cellStyle name="Comma 7 6" xfId="352"/>
    <cellStyle name="Comma 7 7" xfId="353"/>
    <cellStyle name="Comma 7 8" xfId="354"/>
    <cellStyle name="Comma 7_Obligations" xfId="355"/>
    <cellStyle name="Comma 8" xfId="356"/>
    <cellStyle name="Comma 8 2" xfId="357"/>
    <cellStyle name="Comma 8 2 2" xfId="358"/>
    <cellStyle name="Comma 8 3" xfId="359"/>
    <cellStyle name="Comma 8_Obligations" xfId="360"/>
    <cellStyle name="Comma 9" xfId="361"/>
    <cellStyle name="Comma 9 2" xfId="362"/>
    <cellStyle name="Comma 9 2 2" xfId="363"/>
    <cellStyle name="Comma 9 3" xfId="364"/>
    <cellStyle name="Comma 9 3 2" xfId="365"/>
    <cellStyle name="Comma 9 3 3" xfId="366"/>
    <cellStyle name="Comma 9 3 4" xfId="367"/>
    <cellStyle name="Comma 9 3 5" xfId="368"/>
    <cellStyle name="Comma 9 4" xfId="369"/>
    <cellStyle name="Comma 9 5" xfId="370"/>
    <cellStyle name="Comma 9 6" xfId="371"/>
    <cellStyle name="Comma 9 7" xfId="372"/>
    <cellStyle name="Comma 9 8" xfId="373"/>
    <cellStyle name="Comma 9_Obligations" xfId="374"/>
    <cellStyle name="Currency 2" xfId="375"/>
    <cellStyle name="Currency 2 2" xfId="376"/>
    <cellStyle name="Currency 2 2 2" xfId="377"/>
    <cellStyle name="Currency 2 3" xfId="378"/>
    <cellStyle name="Currency 2 4" xfId="379"/>
    <cellStyle name="Currency 2 5" xfId="380"/>
    <cellStyle name="Currency 2 6" xfId="381"/>
    <cellStyle name="Currency 2 7" xfId="382"/>
    <cellStyle name="Excel Built-in Normal" xfId="383"/>
    <cellStyle name="Excel Built-in Normal 2" xfId="384"/>
    <cellStyle name="Excel Built-in Normal 3" xfId="385"/>
    <cellStyle name="Excel Built-in Normal 4" xfId="386"/>
    <cellStyle name="Excel Built-in Normal 5" xfId="387"/>
    <cellStyle name="Excel Built-in Normal 6" xfId="388"/>
    <cellStyle name="Explanatory Text 2" xfId="389"/>
    <cellStyle name="Explanatory Text 2 2" xfId="390"/>
    <cellStyle name="Good 2" xfId="391"/>
    <cellStyle name="Good 2 2" xfId="392"/>
    <cellStyle name="Heading 1 2" xfId="393"/>
    <cellStyle name="Heading 1 2 2" xfId="394"/>
    <cellStyle name="Heading 2 2" xfId="395"/>
    <cellStyle name="Heading 2 2 2" xfId="396"/>
    <cellStyle name="Heading 3 2" xfId="397"/>
    <cellStyle name="Heading 3 2 2" xfId="398"/>
    <cellStyle name="Heading 4 2" xfId="399"/>
    <cellStyle name="Heading 4 2 2" xfId="400"/>
    <cellStyle name="Input 2" xfId="401"/>
    <cellStyle name="Input 2 2" xfId="402"/>
    <cellStyle name="Input 2 3" xfId="403"/>
    <cellStyle name="Linked Cell 2" xfId="404"/>
    <cellStyle name="Linked Cell 2 2" xfId="405"/>
    <cellStyle name="Neutral 2" xfId="406"/>
    <cellStyle name="Neutral 2 2" xfId="407"/>
    <cellStyle name="Normal" xfId="0" builtinId="0"/>
    <cellStyle name="Normal 10" xfId="408"/>
    <cellStyle name="Normal 10 2" xfId="409"/>
    <cellStyle name="Normal 11" xfId="410"/>
    <cellStyle name="Normal 11 2" xfId="612"/>
    <cellStyle name="Normal 12 2" xfId="411"/>
    <cellStyle name="Normal 12 3" xfId="412"/>
    <cellStyle name="Normal 12 4" xfId="413"/>
    <cellStyle name="Normal 12 5" xfId="414"/>
    <cellStyle name="Normal 2" xfId="2"/>
    <cellStyle name="Normal 2 2" xfId="415"/>
    <cellStyle name="Normal 2 2 2" xfId="416"/>
    <cellStyle name="Normal 2 3" xfId="417"/>
    <cellStyle name="Normal 2 3 2" xfId="418"/>
    <cellStyle name="Normal 2 4" xfId="419"/>
    <cellStyle name="Normal 3" xfId="8"/>
    <cellStyle name="Normal 3 2" xfId="420"/>
    <cellStyle name="Normal 3 2 2" xfId="421"/>
    <cellStyle name="Normal 3 3" xfId="422"/>
    <cellStyle name="Normal 3 3 2" xfId="423"/>
    <cellStyle name="Normal 3 4" xfId="424"/>
    <cellStyle name="Normal 3 5" xfId="425"/>
    <cellStyle name="Normal 3 5 2" xfId="613"/>
    <cellStyle name="Normal 4" xfId="426"/>
    <cellStyle name="Normal 4 2" xfId="427"/>
    <cellStyle name="Normal 5" xfId="4"/>
    <cellStyle name="Normal 5 2" xfId="428"/>
    <cellStyle name="Normal 5 2 2" xfId="429"/>
    <cellStyle name="Normal 5 2 2 2" xfId="430"/>
    <cellStyle name="Normal 5 2 2 3" xfId="431"/>
    <cellStyle name="Normal 5 2 2 4" xfId="432"/>
    <cellStyle name="Normal 5 2 2 5" xfId="433"/>
    <cellStyle name="Normal 5 2 3" xfId="434"/>
    <cellStyle name="Normal 5 2 3 2" xfId="614"/>
    <cellStyle name="Normal 5 2 4" xfId="435"/>
    <cellStyle name="Normal 5 2 4 2" xfId="615"/>
    <cellStyle name="Normal 5 2 5" xfId="436"/>
    <cellStyle name="Normal 5 2 5 2" xfId="616"/>
    <cellStyle name="Normal 5 2 6" xfId="437"/>
    <cellStyle name="Normal 5 2 6 2" xfId="617"/>
    <cellStyle name="Normal 5 2 7" xfId="438"/>
    <cellStyle name="Normal 5 3" xfId="439"/>
    <cellStyle name="Normal 5 4" xfId="440"/>
    <cellStyle name="Normal 5 4 2" xfId="618"/>
    <cellStyle name="Normal 5 5" xfId="441"/>
    <cellStyle name="Normal 5 5 2" xfId="619"/>
    <cellStyle name="Normal 5 6" xfId="442"/>
    <cellStyle name="Normal 5 6 2" xfId="620"/>
    <cellStyle name="Normal 5 7" xfId="443"/>
    <cellStyle name="Normal 5 7 2" xfId="621"/>
    <cellStyle name="Normal 6" xfId="444"/>
    <cellStyle name="Normal 6 2" xfId="445"/>
    <cellStyle name="Normal 6 2 2" xfId="446"/>
    <cellStyle name="Normal 6 2 2 2" xfId="447"/>
    <cellStyle name="Normal 6 2 2 3" xfId="448"/>
    <cellStyle name="Normal 6 2 2 4" xfId="449"/>
    <cellStyle name="Normal 6 2 2 5" xfId="450"/>
    <cellStyle name="Normal 6 2 3" xfId="451"/>
    <cellStyle name="Normal 6 2 3 2" xfId="622"/>
    <cellStyle name="Normal 6 2 4" xfId="452"/>
    <cellStyle name="Normal 6 2 4 2" xfId="623"/>
    <cellStyle name="Normal 6 2 5" xfId="453"/>
    <cellStyle name="Normal 6 2 5 2" xfId="624"/>
    <cellStyle name="Normal 6 2 6" xfId="454"/>
    <cellStyle name="Normal 6 2 6 2" xfId="625"/>
    <cellStyle name="Normal 6 2 7" xfId="455"/>
    <cellStyle name="Normal 6 3" xfId="456"/>
    <cellStyle name="Normal 6 3 2" xfId="457"/>
    <cellStyle name="Normal 6 3 2 2" xfId="458"/>
    <cellStyle name="Normal 6 3 2 3" xfId="459"/>
    <cellStyle name="Normal 6 3 2 4" xfId="460"/>
    <cellStyle name="Normal 6 3 2 5" xfId="461"/>
    <cellStyle name="Normal 6 3 3" xfId="462"/>
    <cellStyle name="Normal 6 3 3 2" xfId="626"/>
    <cellStyle name="Normal 6 3 4" xfId="463"/>
    <cellStyle name="Normal 6 3 4 2" xfId="627"/>
    <cellStyle name="Normal 6 3 5" xfId="464"/>
    <cellStyle name="Normal 6 3 5 2" xfId="628"/>
    <cellStyle name="Normal 6 3 6" xfId="465"/>
    <cellStyle name="Normal 6 3 6 2" xfId="629"/>
    <cellStyle name="Normal 6 3 7" xfId="466"/>
    <cellStyle name="Normal 6 4" xfId="467"/>
    <cellStyle name="Normal 6 4 2" xfId="468"/>
    <cellStyle name="Normal 6 4 3" xfId="469"/>
    <cellStyle name="Normal 6 4 4" xfId="470"/>
    <cellStyle name="Normal 6 4 5" xfId="471"/>
    <cellStyle name="Normal 6 4 6" xfId="630"/>
    <cellStyle name="Normal 6 5" xfId="472"/>
    <cellStyle name="Normal 6 5 2" xfId="631"/>
    <cellStyle name="Normal 6 6" xfId="473"/>
    <cellStyle name="Normal 6 6 2" xfId="632"/>
    <cellStyle name="Normal 6 7" xfId="474"/>
    <cellStyle name="Normal 6 7 2" xfId="633"/>
    <cellStyle name="Normal 6_Obligations" xfId="475"/>
    <cellStyle name="Normal 7" xfId="476"/>
    <cellStyle name="Normal 7 2" xfId="477"/>
    <cellStyle name="Normal 7 2 2" xfId="478"/>
    <cellStyle name="Normal 7 3" xfId="479"/>
    <cellStyle name="Normal 7 3 2" xfId="480"/>
    <cellStyle name="Normal 7 3 2 2" xfId="481"/>
    <cellStyle name="Normal 7 3 2 3" xfId="482"/>
    <cellStyle name="Normal 7 3 2 4" xfId="483"/>
    <cellStyle name="Normal 7 3 2 5" xfId="484"/>
    <cellStyle name="Normal 7 3 3" xfId="485"/>
    <cellStyle name="Normal 7 3 3 2" xfId="634"/>
    <cellStyle name="Normal 7 3 4" xfId="486"/>
    <cellStyle name="Normal 7 3 4 2" xfId="635"/>
    <cellStyle name="Normal 7 3 5" xfId="487"/>
    <cellStyle name="Normal 7 3 5 2" xfId="636"/>
    <cellStyle name="Normal 7 3 6" xfId="488"/>
    <cellStyle name="Normal 7 3 6 2" xfId="637"/>
    <cellStyle name="Normal 7 3 7" xfId="489"/>
    <cellStyle name="Normal 7 4" xfId="490"/>
    <cellStyle name="Normal 7 4 2" xfId="491"/>
    <cellStyle name="Normal 7 4 3" xfId="492"/>
    <cellStyle name="Normal 7 4 4" xfId="493"/>
    <cellStyle name="Normal 7 4 5" xfId="494"/>
    <cellStyle name="Normal 7 5" xfId="495"/>
    <cellStyle name="Normal 7 6" xfId="496"/>
    <cellStyle name="Normal 7 7" xfId="497"/>
    <cellStyle name="Normal 7 8" xfId="498"/>
    <cellStyle name="Normal 7 9" xfId="499"/>
    <cellStyle name="Normal 8" xfId="500"/>
    <cellStyle name="Normal 8 2" xfId="501"/>
    <cellStyle name="Normal 8 2 2" xfId="502"/>
    <cellStyle name="Normal 8 2 2 2" xfId="503"/>
    <cellStyle name="Normal 8 2 2 3" xfId="504"/>
    <cellStyle name="Normal 8 2 2 4" xfId="505"/>
    <cellStyle name="Normal 8 2 2 5" xfId="506"/>
    <cellStyle name="Normal 8 2 3" xfId="507"/>
    <cellStyle name="Normal 8 2 3 2" xfId="638"/>
    <cellStyle name="Normal 8 2 4" xfId="508"/>
    <cellStyle name="Normal 8 2 4 2" xfId="639"/>
    <cellStyle name="Normal 8 2 5" xfId="509"/>
    <cellStyle name="Normal 8 2 5 2" xfId="640"/>
    <cellStyle name="Normal 8 2 6" xfId="510"/>
    <cellStyle name="Normal 8 2 6 2" xfId="641"/>
    <cellStyle name="Normal 8 2 7" xfId="511"/>
    <cellStyle name="Normal 8 3" xfId="512"/>
    <cellStyle name="Normal 9" xfId="513"/>
    <cellStyle name="Normal 9 2" xfId="514"/>
    <cellStyle name="Normal 9 2 2" xfId="515"/>
    <cellStyle name="Normal 9 3" xfId="516"/>
    <cellStyle name="Normal 9 3 2" xfId="517"/>
    <cellStyle name="Normal 9 3 3" xfId="518"/>
    <cellStyle name="Normal 9 3 4" xfId="519"/>
    <cellStyle name="Normal 9 3 5" xfId="520"/>
    <cellStyle name="Normal 9 4" xfId="521"/>
    <cellStyle name="Normal 9 5" xfId="522"/>
    <cellStyle name="Normal 9 6" xfId="523"/>
    <cellStyle name="Normal 9 7" xfId="524"/>
    <cellStyle name="Note 2" xfId="525"/>
    <cellStyle name="Note 2 2" xfId="526"/>
    <cellStyle name="Note 2 3" xfId="527"/>
    <cellStyle name="Note 3" xfId="528"/>
    <cellStyle name="Note 3 2" xfId="529"/>
    <cellStyle name="Output 2" xfId="530"/>
    <cellStyle name="Output 2 2" xfId="531"/>
    <cellStyle name="Output 2 3" xfId="532"/>
    <cellStyle name="Percent 10 2" xfId="533"/>
    <cellStyle name="Percent 10 3" xfId="534"/>
    <cellStyle name="Percent 10 4" xfId="535"/>
    <cellStyle name="Percent 10 5" xfId="536"/>
    <cellStyle name="Percent 2" xfId="537"/>
    <cellStyle name="Percent 2 2" xfId="538"/>
    <cellStyle name="Percent 3" xfId="539"/>
    <cellStyle name="Percent 3 2" xfId="540"/>
    <cellStyle name="Percent 4" xfId="541"/>
    <cellStyle name="Percent 4 2" xfId="542"/>
    <cellStyle name="Percent 4 2 2" xfId="543"/>
    <cellStyle name="Percent 4 3" xfId="544"/>
    <cellStyle name="Percent 4 3 2" xfId="545"/>
    <cellStyle name="Percent 4 3 3" xfId="546"/>
    <cellStyle name="Percent 4 3 4" xfId="547"/>
    <cellStyle name="Percent 4 3 5" xfId="548"/>
    <cellStyle name="Percent 4 4" xfId="549"/>
    <cellStyle name="Percent 4 5" xfId="550"/>
    <cellStyle name="Percent 4 6" xfId="551"/>
    <cellStyle name="Percent 5" xfId="552"/>
    <cellStyle name="Percent 5 2" xfId="553"/>
    <cellStyle name="Percent 5 2 2" xfId="554"/>
    <cellStyle name="Percent 5 2 2 2" xfId="555"/>
    <cellStyle name="Percent 5 2 2 3" xfId="556"/>
    <cellStyle name="Percent 5 2 2 4" xfId="557"/>
    <cellStyle name="Percent 5 2 2 5" xfId="558"/>
    <cellStyle name="Percent 5 2 3" xfId="559"/>
    <cellStyle name="Percent 5 2 4" xfId="560"/>
    <cellStyle name="Percent 5 2 5" xfId="561"/>
    <cellStyle name="Percent 5 2 6" xfId="562"/>
    <cellStyle name="Percent 5 2 7" xfId="563"/>
    <cellStyle name="Percent 5 3" xfId="564"/>
    <cellStyle name="Percent 5 3 2" xfId="565"/>
    <cellStyle name="Percent 5 3 3" xfId="566"/>
    <cellStyle name="Percent 5 3 4" xfId="567"/>
    <cellStyle name="Percent 5 3 5" xfId="568"/>
    <cellStyle name="Percent 5 4" xfId="569"/>
    <cellStyle name="Percent 5 4 2" xfId="570"/>
    <cellStyle name="Percent 5 4 3" xfId="571"/>
    <cellStyle name="Percent 5 4 4" xfId="572"/>
    <cellStyle name="Percent 5 4 5" xfId="573"/>
    <cellStyle name="Percent 5 5" xfId="574"/>
    <cellStyle name="Percent 5 6" xfId="575"/>
    <cellStyle name="Percent 5 7" xfId="576"/>
    <cellStyle name="Percent 6" xfId="577"/>
    <cellStyle name="Percent 6 2" xfId="578"/>
    <cellStyle name="Percent 6 2 2" xfId="579"/>
    <cellStyle name="Percent 6 2 3" xfId="580"/>
    <cellStyle name="Percent 6 2 4" xfId="581"/>
    <cellStyle name="Percent 6 2 5" xfId="582"/>
    <cellStyle name="Percent 6 3" xfId="583"/>
    <cellStyle name="Percent 6 3 2" xfId="584"/>
    <cellStyle name="Percent 6 3 3" xfId="585"/>
    <cellStyle name="Percent 6 3 4" xfId="586"/>
    <cellStyle name="Percent 6 3 5" xfId="587"/>
    <cellStyle name="Percent 6 4" xfId="588"/>
    <cellStyle name="Percent 6 5" xfId="589"/>
    <cellStyle name="Percent 6 6" xfId="590"/>
    <cellStyle name="Percent 7" xfId="591"/>
    <cellStyle name="Percent 7 2" xfId="592"/>
    <cellStyle name="Percent 8" xfId="593"/>
    <cellStyle name="Percent 8 2" xfId="594"/>
    <cellStyle name="Percent 8 2 2" xfId="595"/>
    <cellStyle name="Percent 8 3" xfId="596"/>
    <cellStyle name="Percent 8 3 2" xfId="642"/>
    <cellStyle name="Percent 9" xfId="597"/>
    <cellStyle name="Title 2" xfId="598"/>
    <cellStyle name="Title 2 2" xfId="599"/>
    <cellStyle name="Total 2" xfId="600"/>
    <cellStyle name="Total 2 2" xfId="601"/>
    <cellStyle name="Total 2 3" xfId="602"/>
    <cellStyle name="v" xfId="603"/>
    <cellStyle name="Warning Text 2" xfId="604"/>
    <cellStyle name="Warning Text 2 2" xfId="6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tailed%20fund%20U%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OBS"/>
      <sheetName val="ALOBS v 2"/>
      <sheetName val="AP"/>
      <sheetName val="CANCELED"/>
      <sheetName val="disbursement"/>
      <sheetName val="schedule of HDMF JO"/>
      <sheetName val="june cash"/>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126"/>
  <sheetViews>
    <sheetView showWhiteSpace="0" topLeftCell="B20" zoomScale="90" zoomScaleNormal="90" zoomScaleSheetLayoutView="90" workbookViewId="0">
      <selection activeCell="N73" sqref="N73:O73"/>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3.5703125" customWidth="1"/>
    <col min="23" max="23" width="5.28515625" customWidth="1"/>
    <col min="24" max="24" width="6.5703125" customWidth="1"/>
    <col min="25" max="25" width="4.42578125" customWidth="1"/>
    <col min="26" max="26" width="7.5703125" customWidth="1"/>
    <col min="27" max="27" width="14" customWidth="1"/>
    <col min="28" max="28" width="13" customWidth="1"/>
    <col min="29" max="29" width="6.5703125" customWidth="1"/>
    <col min="30" max="30" width="7.28515625" customWidth="1"/>
    <col min="31" max="31" width="16.7109375" customWidth="1"/>
    <col min="32" max="32" width="28.85546875" hidden="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133</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c r="AE11" s="228"/>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 t="s">
        <v>21</v>
      </c>
      <c r="L16" s="24" t="s">
        <v>22</v>
      </c>
      <c r="M16" s="25" t="s">
        <v>23</v>
      </c>
      <c r="N16" s="24" t="s">
        <v>24</v>
      </c>
      <c r="O16" s="24" t="s">
        <v>28</v>
      </c>
      <c r="P16" s="24" t="s">
        <v>21</v>
      </c>
      <c r="Q16" s="24" t="s">
        <v>22</v>
      </c>
      <c r="R16" s="25" t="s">
        <v>23</v>
      </c>
      <c r="S16" s="24" t="s">
        <v>24</v>
      </c>
      <c r="T16" s="24" t="s">
        <v>28</v>
      </c>
      <c r="U16" s="478"/>
      <c r="V16" s="478"/>
      <c r="W16" s="477"/>
      <c r="X16" s="477"/>
      <c r="Y16" s="477"/>
      <c r="Z16" s="477"/>
      <c r="AA16" s="477"/>
      <c r="AB16" s="477"/>
      <c r="AC16" s="478"/>
      <c r="AD16" s="477"/>
      <c r="AE16" s="482"/>
      <c r="AF16" s="481"/>
    </row>
    <row r="17" spans="2:35" s="31" customFormat="1" ht="48" hidden="1" customHeight="1" x14ac:dyDescent="0.3">
      <c r="B17" s="472" t="s">
        <v>29</v>
      </c>
      <c r="C17" s="473"/>
      <c r="D17" s="473"/>
      <c r="E17" s="473"/>
      <c r="F17" s="26" t="s">
        <v>30</v>
      </c>
      <c r="G17" s="26" t="s">
        <v>31</v>
      </c>
      <c r="H17" s="26" t="s">
        <v>32</v>
      </c>
      <c r="I17" s="26" t="s">
        <v>33</v>
      </c>
      <c r="J17" s="27" t="s">
        <v>34</v>
      </c>
      <c r="K17" s="26">
        <v>7</v>
      </c>
      <c r="L17" s="26">
        <v>8</v>
      </c>
      <c r="M17" s="26">
        <v>9</v>
      </c>
      <c r="N17" s="26">
        <v>10</v>
      </c>
      <c r="O17" s="27" t="s">
        <v>35</v>
      </c>
      <c r="P17" s="26">
        <v>12</v>
      </c>
      <c r="Q17" s="26">
        <v>13</v>
      </c>
      <c r="R17" s="26">
        <v>14</v>
      </c>
      <c r="S17" s="26">
        <v>15</v>
      </c>
      <c r="T17" s="27" t="s">
        <v>36</v>
      </c>
      <c r="U17" s="28" t="s">
        <v>37</v>
      </c>
      <c r="V17" s="28" t="s">
        <v>38</v>
      </c>
      <c r="W17" s="26">
        <v>19</v>
      </c>
      <c r="X17" s="26">
        <v>20</v>
      </c>
      <c r="Y17" s="26">
        <v>21</v>
      </c>
      <c r="Z17" s="27" t="s">
        <v>39</v>
      </c>
      <c r="AA17" s="26">
        <v>23</v>
      </c>
      <c r="AB17" s="26">
        <v>24</v>
      </c>
      <c r="AC17" s="26">
        <v>25</v>
      </c>
      <c r="AD17" s="26">
        <v>26</v>
      </c>
      <c r="AE17" s="29" t="s">
        <v>40</v>
      </c>
      <c r="AF17" s="30">
        <v>28</v>
      </c>
    </row>
    <row r="18" spans="2:35" s="31" customFormat="1" ht="30" hidden="1" customHeight="1" x14ac:dyDescent="0.3">
      <c r="B18" s="474"/>
      <c r="C18" s="475"/>
      <c r="D18" s="32"/>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5" s="23" customFormat="1" ht="23.25" customHeight="1" x14ac:dyDescent="0.35">
      <c r="B19" s="39" t="s">
        <v>41</v>
      </c>
      <c r="C19" s="40"/>
      <c r="D19" s="41"/>
      <c r="E19" s="42"/>
      <c r="F19" s="43">
        <v>1305000</v>
      </c>
      <c r="G19" s="43">
        <v>390000</v>
      </c>
      <c r="H19" s="43"/>
      <c r="I19" s="43"/>
      <c r="J19" s="43">
        <f>SUM(F19:I19)</f>
        <v>1695000</v>
      </c>
      <c r="K19" s="44"/>
      <c r="L19" s="44"/>
      <c r="M19" s="44"/>
      <c r="N19" s="44"/>
      <c r="O19" s="44">
        <f>SUM(K19:N19)</f>
        <v>0</v>
      </c>
      <c r="P19" s="44"/>
      <c r="Q19" s="45"/>
      <c r="R19" s="45"/>
      <c r="S19" s="45"/>
      <c r="T19" s="45">
        <f>SUM(P19:S19)</f>
        <v>0</v>
      </c>
      <c r="U19" s="45">
        <f>O19+T19</f>
        <v>0</v>
      </c>
      <c r="V19" s="46">
        <f>J19+T19</f>
        <v>1695000</v>
      </c>
      <c r="W19" s="44"/>
      <c r="X19" s="45"/>
      <c r="Y19" s="45"/>
      <c r="Z19" s="45"/>
      <c r="AA19" s="46">
        <f>F19+K19+P19</f>
        <v>1305000</v>
      </c>
      <c r="AB19" s="47">
        <f>G19+L19+Q19</f>
        <v>390000</v>
      </c>
      <c r="AC19" s="47"/>
      <c r="AD19" s="47">
        <f>I19+N19+S19+Y19</f>
        <v>0</v>
      </c>
      <c r="AE19" s="48">
        <f>SUM(AA19:AD19)</f>
        <v>1695000</v>
      </c>
      <c r="AF19" s="476"/>
      <c r="AG19" s="49"/>
    </row>
    <row r="20" spans="2:35" ht="21.75" customHeight="1" x14ac:dyDescent="0.25">
      <c r="B20" s="50" t="s">
        <v>42</v>
      </c>
      <c r="C20" s="51"/>
      <c r="D20" s="51"/>
      <c r="E20" s="52"/>
      <c r="F20" s="53">
        <v>457782.13999999996</v>
      </c>
      <c r="G20" s="54">
        <v>278952.83</v>
      </c>
      <c r="H20" s="54"/>
      <c r="I20" s="54"/>
      <c r="J20" s="55">
        <f>SUM(F20:I20)</f>
        <v>736734.97</v>
      </c>
      <c r="K20" s="54"/>
      <c r="L20" s="54">
        <v>2921</v>
      </c>
      <c r="M20" s="54"/>
      <c r="N20" s="54"/>
      <c r="O20" s="56">
        <f t="shared" ref="O20:O26" si="0">SUM(K20:N20)</f>
        <v>2921</v>
      </c>
      <c r="P20" s="54"/>
      <c r="Q20" s="54">
        <v>3000</v>
      </c>
      <c r="R20" s="54"/>
      <c r="S20" s="54"/>
      <c r="T20" s="55">
        <f t="shared" ref="T20:T26" si="1">SUM(P20:S20)</f>
        <v>3000</v>
      </c>
      <c r="U20" s="55">
        <f>O20+T20</f>
        <v>5921</v>
      </c>
      <c r="V20" s="56">
        <f>J20+U20</f>
        <v>742655.97</v>
      </c>
      <c r="W20" s="54"/>
      <c r="X20" s="54"/>
      <c r="Y20" s="54"/>
      <c r="Z20" s="54"/>
      <c r="AA20" s="56">
        <f t="shared" ref="AA20:AB26" si="2">F20+K20+P20</f>
        <v>457782.13999999996</v>
      </c>
      <c r="AB20" s="55">
        <f t="shared" si="2"/>
        <v>284873.83</v>
      </c>
      <c r="AC20" s="54"/>
      <c r="AD20" s="55">
        <f t="shared" ref="AD20:AD26" si="3">I20+N20+S20+Y20</f>
        <v>0</v>
      </c>
      <c r="AE20" s="57">
        <f t="shared" ref="AE20:AE26" si="4">SUM(AA20:AD20)</f>
        <v>742655.97</v>
      </c>
      <c r="AF20" s="476"/>
      <c r="AG20" s="58"/>
      <c r="AH20" s="22">
        <f>AE20+AE21</f>
        <v>1429020.8800000001</v>
      </c>
      <c r="AI20" s="229">
        <f>AE20-[1]ALOBS!$T$2</f>
        <v>742655.97</v>
      </c>
    </row>
    <row r="21" spans="2:35" ht="23.25" customHeight="1" x14ac:dyDescent="0.25">
      <c r="B21" s="50" t="s">
        <v>43</v>
      </c>
      <c r="C21" s="59"/>
      <c r="D21" s="59"/>
      <c r="E21" s="59"/>
      <c r="F21" s="54">
        <v>568455.41000000015</v>
      </c>
      <c r="G21" s="54">
        <f>120909.5-3000</f>
        <v>117909.5</v>
      </c>
      <c r="H21" s="54"/>
      <c r="I21" s="54"/>
      <c r="J21" s="55">
        <f t="shared" ref="J21:J26" si="5">SUM(F21:I21)</f>
        <v>686364.91000000015</v>
      </c>
      <c r="K21" s="54"/>
      <c r="L21" s="54"/>
      <c r="M21" s="54"/>
      <c r="N21" s="54"/>
      <c r="O21" s="56">
        <f t="shared" si="0"/>
        <v>0</v>
      </c>
      <c r="P21" s="54"/>
      <c r="Q21" s="54"/>
      <c r="R21" s="54"/>
      <c r="S21" s="54"/>
      <c r="T21" s="55">
        <f t="shared" si="1"/>
        <v>0</v>
      </c>
      <c r="U21" s="55">
        <f t="shared" ref="U21:U26" si="6">O21+T21</f>
        <v>0</v>
      </c>
      <c r="V21" s="56">
        <f t="shared" ref="V21:V26" si="7">J21+U21</f>
        <v>686364.91000000015</v>
      </c>
      <c r="W21" s="54"/>
      <c r="X21" s="54"/>
      <c r="Y21" s="54"/>
      <c r="Z21" s="54"/>
      <c r="AA21" s="56">
        <f t="shared" si="2"/>
        <v>568455.41000000015</v>
      </c>
      <c r="AB21" s="55">
        <f t="shared" si="2"/>
        <v>117909.5</v>
      </c>
      <c r="AC21" s="54"/>
      <c r="AD21" s="55">
        <f t="shared" si="3"/>
        <v>0</v>
      </c>
      <c r="AE21" s="57">
        <f t="shared" si="4"/>
        <v>686364.91000000015</v>
      </c>
      <c r="AF21" s="476"/>
      <c r="AG21" s="58"/>
      <c r="AH21" s="22">
        <v>2629053.9</v>
      </c>
    </row>
    <row r="22" spans="2:35" ht="20.25" hidden="1" customHeight="1" x14ac:dyDescent="0.25">
      <c r="B22" s="60" t="s">
        <v>44</v>
      </c>
      <c r="C22" s="61"/>
      <c r="D22" s="61"/>
      <c r="E22" s="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1200033.0199999998</v>
      </c>
    </row>
    <row r="23" spans="2:35" ht="20.25" customHeight="1" x14ac:dyDescent="0.25">
      <c r="B23" s="60" t="s">
        <v>45</v>
      </c>
      <c r="C23" s="61"/>
      <c r="D23" s="61"/>
      <c r="E23" s="61"/>
      <c r="F23" s="54">
        <v>167185.18999999997</v>
      </c>
      <c r="G23" s="54">
        <v>7839.7699999999995</v>
      </c>
      <c r="H23" s="54"/>
      <c r="I23" s="54"/>
      <c r="J23" s="55">
        <f>SUM(F23:I23)</f>
        <v>175024.95999999996</v>
      </c>
      <c r="K23" s="54"/>
      <c r="L23" s="54"/>
      <c r="M23" s="54"/>
      <c r="N23" s="54"/>
      <c r="O23" s="56">
        <f t="shared" si="0"/>
        <v>0</v>
      </c>
      <c r="P23" s="54"/>
      <c r="Q23" s="54"/>
      <c r="R23" s="54"/>
      <c r="S23" s="54"/>
      <c r="T23" s="55">
        <f t="shared" si="1"/>
        <v>0</v>
      </c>
      <c r="U23" s="55">
        <f t="shared" si="6"/>
        <v>0</v>
      </c>
      <c r="V23" s="56">
        <f t="shared" si="7"/>
        <v>175024.95999999996</v>
      </c>
      <c r="W23" s="54"/>
      <c r="X23" s="54"/>
      <c r="Y23" s="54"/>
      <c r="Z23" s="54"/>
      <c r="AA23" s="56">
        <f t="shared" si="2"/>
        <v>167185.18999999997</v>
      </c>
      <c r="AB23" s="55">
        <f>G23+L23+Q23</f>
        <v>7839.7699999999995</v>
      </c>
      <c r="AC23" s="54"/>
      <c r="AD23" s="55">
        <f t="shared" si="3"/>
        <v>0</v>
      </c>
      <c r="AE23" s="57">
        <f>SUM(AA23:AD23)</f>
        <v>175024.95999999996</v>
      </c>
      <c r="AF23" s="476"/>
      <c r="AG23" s="58"/>
      <c r="AH23" s="22"/>
    </row>
    <row r="24" spans="2:35" ht="25.5" hidden="1" customHeight="1" x14ac:dyDescent="0.25">
      <c r="B24" s="60" t="s">
        <v>46</v>
      </c>
      <c r="C24" s="61"/>
      <c r="D24" s="61"/>
      <c r="E24" s="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5" ht="21.75" hidden="1" customHeight="1" x14ac:dyDescent="0.25">
      <c r="B25" s="60" t="s">
        <v>47</v>
      </c>
      <c r="C25" s="61"/>
      <c r="D25" s="61"/>
      <c r="E25" s="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5" ht="24.75" hidden="1" customHeight="1" x14ac:dyDescent="0.25">
      <c r="B26" s="60" t="s">
        <v>48</v>
      </c>
      <c r="C26" s="61"/>
      <c r="D26" s="61"/>
      <c r="E26" s="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5" ht="20.25" customHeight="1" thickBot="1" x14ac:dyDescent="0.25">
      <c r="B27" s="62"/>
      <c r="C27" s="63" t="s">
        <v>49</v>
      </c>
      <c r="D27" s="63"/>
      <c r="E27" s="63"/>
      <c r="F27" s="64">
        <f>SUM(F20:F26)</f>
        <v>1193422.74</v>
      </c>
      <c r="G27" s="64">
        <f>SUM(G20:G26)</f>
        <v>404702.10000000003</v>
      </c>
      <c r="H27" s="64">
        <f t="shared" ref="H27:V27" si="8">SUM(H20:H26)</f>
        <v>0</v>
      </c>
      <c r="I27" s="64">
        <f t="shared" si="8"/>
        <v>0</v>
      </c>
      <c r="J27" s="64">
        <f t="shared" si="8"/>
        <v>1598124.84</v>
      </c>
      <c r="K27" s="64">
        <f t="shared" si="8"/>
        <v>0</v>
      </c>
      <c r="L27" s="64">
        <f t="shared" si="8"/>
        <v>2921</v>
      </c>
      <c r="M27" s="64">
        <f t="shared" si="8"/>
        <v>0</v>
      </c>
      <c r="N27" s="64">
        <f t="shared" si="8"/>
        <v>0</v>
      </c>
      <c r="O27" s="64">
        <f t="shared" si="8"/>
        <v>2921</v>
      </c>
      <c r="P27" s="64">
        <f t="shared" si="8"/>
        <v>0</v>
      </c>
      <c r="Q27" s="64">
        <f t="shared" si="8"/>
        <v>3000</v>
      </c>
      <c r="R27" s="64">
        <f t="shared" si="8"/>
        <v>0</v>
      </c>
      <c r="S27" s="64">
        <f t="shared" si="8"/>
        <v>0</v>
      </c>
      <c r="T27" s="64">
        <f t="shared" si="8"/>
        <v>3000</v>
      </c>
      <c r="U27" s="64">
        <f t="shared" si="8"/>
        <v>5921</v>
      </c>
      <c r="V27" s="64">
        <f t="shared" si="8"/>
        <v>1604045.84</v>
      </c>
      <c r="W27" s="64"/>
      <c r="X27" s="64"/>
      <c r="Y27" s="64"/>
      <c r="Z27" s="64"/>
      <c r="AA27" s="64">
        <f>SUM(AA20:AA26)</f>
        <v>1193422.74</v>
      </c>
      <c r="AB27" s="64">
        <f>SUM(AB20:AB26)</f>
        <v>410623.10000000003</v>
      </c>
      <c r="AC27" s="64">
        <f>SUM(AC20:AC26)</f>
        <v>0</v>
      </c>
      <c r="AD27" s="64">
        <f>SUM(AD20:AD26)</f>
        <v>0</v>
      </c>
      <c r="AE27" s="65">
        <f>SUM(AE20:AE26)</f>
        <v>1604045.84</v>
      </c>
      <c r="AF27" s="66"/>
      <c r="AG27" s="58"/>
      <c r="AH27" s="22">
        <f>AE27-U27</f>
        <v>1598124.84</v>
      </c>
    </row>
    <row r="28" spans="2:35" ht="21.75" hidden="1" customHeight="1" thickTop="1" x14ac:dyDescent="0.25">
      <c r="B28" s="456" t="s">
        <v>50</v>
      </c>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5" ht="15.75" hidden="1" customHeight="1" x14ac:dyDescent="0.25">
      <c r="B29" s="458" t="s">
        <v>51</v>
      </c>
      <c r="C29" s="459"/>
      <c r="D29" s="72"/>
      <c r="E29" s="72"/>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5" ht="15.75" hidden="1" customHeight="1" x14ac:dyDescent="0.25">
      <c r="B30" s="460" t="s">
        <v>42</v>
      </c>
      <c r="C30" s="461"/>
      <c r="D30" s="52"/>
      <c r="E30" s="52"/>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5" ht="15.75" hidden="1" customHeight="1" x14ac:dyDescent="0.25">
      <c r="B31" s="74" t="s">
        <v>43</v>
      </c>
      <c r="C31" s="59"/>
      <c r="D31" s="59"/>
      <c r="E31" s="5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5" ht="15.75" hidden="1" customHeight="1" x14ac:dyDescent="0.25">
      <c r="B32" s="50" t="s">
        <v>52</v>
      </c>
      <c r="C32" s="61"/>
      <c r="D32" s="61"/>
      <c r="E32" s="61"/>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50" t="s">
        <v>53</v>
      </c>
      <c r="C33" s="61"/>
      <c r="D33" s="61"/>
      <c r="E33" s="61"/>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50" t="s">
        <v>54</v>
      </c>
      <c r="C34" s="61"/>
      <c r="D34" s="61"/>
      <c r="E34" s="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61"/>
      <c r="D35" s="61"/>
      <c r="E35" s="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72"/>
      <c r="E38" s="72"/>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52"/>
      <c r="E39" s="52"/>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74" t="s">
        <v>43</v>
      </c>
      <c r="C40" s="59"/>
      <c r="D40" s="59"/>
      <c r="E40" s="5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50" t="s">
        <v>52</v>
      </c>
      <c r="C41" s="61"/>
      <c r="D41" s="61"/>
      <c r="E41" s="61"/>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50" t="s">
        <v>53</v>
      </c>
      <c r="C42" s="61"/>
      <c r="D42" s="61"/>
      <c r="E42" s="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50" t="s">
        <v>54</v>
      </c>
      <c r="C43" s="61"/>
      <c r="D43" s="61"/>
      <c r="E43" s="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61"/>
      <c r="D44" s="61"/>
      <c r="E44" s="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72"/>
      <c r="E47" s="72"/>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52"/>
      <c r="E48" s="52"/>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74" t="s">
        <v>43</v>
      </c>
      <c r="C49" s="59"/>
      <c r="D49" s="59"/>
      <c r="E49" s="5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50" t="s">
        <v>52</v>
      </c>
      <c r="C50" s="61"/>
      <c r="D50" s="61"/>
      <c r="E50" s="61"/>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50" t="s">
        <v>53</v>
      </c>
      <c r="C51" s="61"/>
      <c r="D51" s="61"/>
      <c r="E51" s="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50" t="s">
        <v>54</v>
      </c>
      <c r="C52" s="61"/>
      <c r="D52" s="61"/>
      <c r="E52" s="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61"/>
      <c r="D53" s="61"/>
      <c r="E53" s="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customHeight="1" thickTop="1" x14ac:dyDescent="0.25">
      <c r="B54" s="77"/>
      <c r="C54" s="61"/>
      <c r="D54" s="61"/>
      <c r="E54" s="61"/>
      <c r="F54" s="82">
        <f>F20+F21</f>
        <v>1026237.55</v>
      </c>
      <c r="G54" s="82">
        <f>G20+G21</f>
        <v>396862.33</v>
      </c>
      <c r="H54" s="75"/>
      <c r="I54" s="82">
        <f>I20+I21</f>
        <v>0</v>
      </c>
      <c r="J54" s="82">
        <f>J20+J21</f>
        <v>1423099.8800000001</v>
      </c>
      <c r="K54" s="75"/>
      <c r="L54" s="82"/>
      <c r="M54" s="75"/>
      <c r="N54" s="75"/>
      <c r="O54" s="75"/>
      <c r="P54" s="75"/>
      <c r="Q54" s="82">
        <f>Q20+Q21</f>
        <v>3000</v>
      </c>
      <c r="R54" s="75"/>
      <c r="S54" s="75"/>
      <c r="T54" s="75"/>
      <c r="U54" s="75"/>
      <c r="V54" s="75"/>
      <c r="W54" s="75"/>
      <c r="X54" s="75"/>
      <c r="Y54" s="75"/>
      <c r="Z54" s="75"/>
      <c r="AA54" s="82">
        <f>AA20+AA21</f>
        <v>1026237.55</v>
      </c>
      <c r="AB54" s="82">
        <f>AB20+AB21</f>
        <v>402783.33</v>
      </c>
      <c r="AC54" s="82">
        <f>AC20+AC21</f>
        <v>0</v>
      </c>
      <c r="AD54" s="82">
        <f>AD20+AD21</f>
        <v>0</v>
      </c>
      <c r="AE54" s="82">
        <f>AE20+AE21</f>
        <v>1429020.8800000001</v>
      </c>
      <c r="AF54" s="81"/>
      <c r="AG54" s="58"/>
    </row>
    <row r="55" spans="2:33" ht="19.5" customHeight="1" thickBot="1" x14ac:dyDescent="0.3">
      <c r="B55" s="83"/>
      <c r="C55" s="84"/>
      <c r="D55" s="84"/>
      <c r="E55" s="84"/>
      <c r="F55" s="85"/>
      <c r="G55" s="86"/>
      <c r="H55" s="85"/>
      <c r="I55" s="85"/>
      <c r="J55" s="85"/>
      <c r="K55" s="85"/>
      <c r="L55" s="85"/>
      <c r="M55" s="85"/>
      <c r="N55" s="85"/>
      <c r="O55" s="85"/>
      <c r="P55" s="85"/>
      <c r="Q55" s="86"/>
      <c r="R55" s="85"/>
      <c r="S55" s="85"/>
      <c r="T55" s="85"/>
      <c r="U55" s="85"/>
      <c r="V55" s="85"/>
      <c r="W55" s="85"/>
      <c r="X55" s="85"/>
      <c r="Y55" s="85"/>
      <c r="Z55" s="85"/>
      <c r="AA55" s="85"/>
      <c r="AB55" s="85"/>
      <c r="AC55" s="85"/>
      <c r="AD55" s="85"/>
      <c r="AE55" s="87"/>
      <c r="AF55" s="81"/>
      <c r="AG55" s="58"/>
    </row>
    <row r="56" spans="2:33" ht="18" hidden="1" customHeight="1" thickBot="1" x14ac:dyDescent="0.3">
      <c r="B56" s="462" t="s">
        <v>19</v>
      </c>
      <c r="C56" s="463"/>
      <c r="D56" s="88"/>
      <c r="E56" s="8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104"/>
      <c r="L58" s="104"/>
      <c r="M58" s="104"/>
      <c r="N58" s="104"/>
      <c r="O58" s="104"/>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104"/>
      <c r="L59" s="104"/>
      <c r="M59" s="104"/>
      <c r="N59" s="104"/>
      <c r="O59" s="10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60</v>
      </c>
      <c r="K60" s="464"/>
      <c r="L60" s="464"/>
      <c r="M60" s="109"/>
      <c r="N60" s="110" t="s">
        <v>135</v>
      </c>
      <c r="O60" s="110"/>
      <c r="P60" s="108"/>
      <c r="Q60" s="464"/>
      <c r="R60" s="464"/>
      <c r="S60" s="464"/>
      <c r="T60" s="464"/>
      <c r="U60" s="464"/>
      <c r="V60" s="464"/>
      <c r="W60" s="465" t="s">
        <v>59</v>
      </c>
      <c r="X60" s="466"/>
      <c r="Y60" s="466"/>
      <c r="Z60" s="465" t="s">
        <v>61</v>
      </c>
      <c r="AA60" s="466"/>
      <c r="AB60" s="466"/>
      <c r="AC60" s="110" t="s">
        <v>135</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0</v>
      </c>
      <c r="X61" s="439"/>
      <c r="Y61" s="113"/>
      <c r="Z61" s="442">
        <f>AE19</f>
        <v>1695000</v>
      </c>
      <c r="AA61" s="442"/>
      <c r="AB61" s="5"/>
      <c r="AC61" s="442">
        <f>W61+Z61</f>
        <v>1695000</v>
      </c>
      <c r="AD61" s="442"/>
      <c r="AE61" s="107"/>
      <c r="AF61" s="107"/>
    </row>
    <row r="62" spans="2:33" ht="15" customHeight="1" x14ac:dyDescent="0.25">
      <c r="B62" s="101"/>
      <c r="C62" s="114" t="s">
        <v>64</v>
      </c>
      <c r="D62" s="102"/>
      <c r="E62" s="111"/>
      <c r="F62" s="103"/>
      <c r="G62" s="450"/>
      <c r="H62" s="450"/>
      <c r="I62" s="450"/>
      <c r="J62" s="439">
        <f>AE19</f>
        <v>1695000</v>
      </c>
      <c r="K62" s="439"/>
      <c r="L62" s="439"/>
      <c r="M62" s="116"/>
      <c r="N62" s="451">
        <f>G62+J62</f>
        <v>1695000</v>
      </c>
      <c r="O62" s="451"/>
      <c r="P62" s="5"/>
      <c r="Q62" s="5"/>
      <c r="R62" s="5"/>
      <c r="S62" s="113"/>
      <c r="T62" s="117" t="s">
        <v>65</v>
      </c>
      <c r="U62" s="117"/>
      <c r="V62" s="113"/>
      <c r="W62" s="453">
        <f>G71</f>
        <v>0</v>
      </c>
      <c r="X62" s="453"/>
      <c r="Y62" s="113"/>
      <c r="Z62" s="454">
        <f>AE21+AE20</f>
        <v>1429020.8800000001</v>
      </c>
      <c r="AA62" s="454"/>
      <c r="AB62" s="5"/>
      <c r="AC62" s="442">
        <f>W62+Z62</f>
        <v>1429020.8800000001</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0</v>
      </c>
      <c r="X63" s="452"/>
      <c r="Y63" s="113"/>
      <c r="Z63" s="452">
        <f>Z61-Z62</f>
        <v>265979.11999999988</v>
      </c>
      <c r="AA63" s="452"/>
      <c r="AB63" s="5"/>
      <c r="AC63" s="452">
        <f>AC61-AC62</f>
        <v>265979.11999999988</v>
      </c>
      <c r="AD63" s="452"/>
      <c r="AE63" s="119"/>
      <c r="AF63" s="107"/>
    </row>
    <row r="64" spans="2:33" ht="15" customHeight="1" thickTop="1" x14ac:dyDescent="0.25">
      <c r="B64" s="101"/>
      <c r="C64" s="114" t="s">
        <v>68</v>
      </c>
      <c r="D64" s="102"/>
      <c r="E64" s="111"/>
      <c r="F64" s="103"/>
      <c r="G64" s="450"/>
      <c r="H64" s="450"/>
      <c r="I64" s="450"/>
      <c r="J64" s="439">
        <f>AE23</f>
        <v>175024.95999999996</v>
      </c>
      <c r="K64" s="439"/>
      <c r="L64" s="439"/>
      <c r="M64" s="116"/>
      <c r="N64" s="451">
        <f>G64+J64</f>
        <v>175024.95999999996</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0</v>
      </c>
      <c r="H69" s="446"/>
      <c r="I69" s="446"/>
      <c r="J69" s="447">
        <f>SUM(J62:L67)-J68</f>
        <v>1870024.96</v>
      </c>
      <c r="K69" s="447"/>
      <c r="L69" s="447"/>
      <c r="M69" s="123"/>
      <c r="N69" s="448">
        <f>G69+J69</f>
        <v>1870024.96</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v>0</v>
      </c>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c r="H71" s="450"/>
      <c r="I71" s="450"/>
      <c r="J71" s="439">
        <f>AE27</f>
        <v>1604045.84</v>
      </c>
      <c r="K71" s="439"/>
      <c r="L71" s="439"/>
      <c r="M71" s="128"/>
      <c r="N71" s="439">
        <f>G71+J71</f>
        <v>1604045.84</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115"/>
      <c r="H72" s="115"/>
      <c r="I72" s="11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0</v>
      </c>
      <c r="H73" s="440"/>
      <c r="I73" s="440"/>
      <c r="J73" s="440">
        <f>J69-J71-J72-J70</f>
        <v>265979.11999999988</v>
      </c>
      <c r="K73" s="440"/>
      <c r="L73" s="440"/>
      <c r="M73" s="123"/>
      <c r="N73" s="441">
        <f>G73+J73</f>
        <v>265979.11999999988</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104"/>
      <c r="M74" s="104"/>
      <c r="N74" s="104"/>
      <c r="O74" s="10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104"/>
      <c r="M75" s="104"/>
      <c r="N75" s="104"/>
      <c r="O75" s="10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104"/>
      <c r="G77" s="104"/>
      <c r="H77" s="104"/>
      <c r="I77" s="104"/>
      <c r="J77" s="104"/>
      <c r="K77" s="104"/>
      <c r="L77" s="104"/>
      <c r="M77" s="104"/>
      <c r="N77" s="104"/>
      <c r="O77" s="10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149"/>
      <c r="D78" s="149"/>
      <c r="E78" s="149"/>
      <c r="F78" s="149"/>
      <c r="G78" s="150" t="s">
        <v>75</v>
      </c>
      <c r="H78" s="150"/>
      <c r="I78" s="150"/>
      <c r="J78" s="149"/>
      <c r="K78" s="149"/>
      <c r="L78" s="151"/>
      <c r="M78" s="149"/>
      <c r="N78" s="149"/>
      <c r="O78" s="149"/>
      <c r="P78" s="149"/>
      <c r="Q78" s="149"/>
      <c r="R78" s="149"/>
      <c r="S78" s="149"/>
      <c r="T78" s="149"/>
      <c r="U78" s="150" t="s">
        <v>84</v>
      </c>
      <c r="V78" s="21"/>
      <c r="W78" s="152"/>
      <c r="X78" s="152"/>
      <c r="Y78" s="152"/>
      <c r="Z78" s="152"/>
      <c r="AA78" s="152"/>
      <c r="AB78" s="5"/>
      <c r="AC78" s="5"/>
      <c r="AD78" s="5"/>
      <c r="AE78" s="5"/>
      <c r="AF78" s="107"/>
    </row>
    <row r="79" spans="2:32" ht="18" hidden="1" customHeight="1" x14ac:dyDescent="0.25">
      <c r="B79" s="148"/>
      <c r="C79" s="149"/>
      <c r="D79" s="149"/>
      <c r="E79" s="149"/>
      <c r="F79" s="149"/>
      <c r="G79" s="150"/>
      <c r="H79" s="150"/>
      <c r="I79" s="150"/>
      <c r="J79" s="149"/>
      <c r="K79" s="149"/>
      <c r="L79" s="149"/>
      <c r="M79" s="149"/>
      <c r="N79" s="149"/>
      <c r="O79" s="149"/>
      <c r="P79" s="149"/>
      <c r="Q79" s="149"/>
      <c r="R79" s="149"/>
      <c r="S79" s="149"/>
      <c r="T79" s="149"/>
      <c r="U79" s="149"/>
      <c r="V79" s="152"/>
      <c r="W79" s="152"/>
      <c r="X79" s="152"/>
      <c r="Y79" s="152"/>
      <c r="Z79" s="152"/>
      <c r="AA79" s="152"/>
      <c r="AB79" s="5"/>
      <c r="AC79" s="5"/>
      <c r="AD79" s="5"/>
      <c r="AE79" s="5"/>
      <c r="AF79" s="107"/>
    </row>
    <row r="80" spans="2:32" ht="14.25" hidden="1" customHeight="1" x14ac:dyDescent="0.25">
      <c r="B80" s="148"/>
      <c r="C80" s="149"/>
      <c r="D80" s="149"/>
      <c r="E80" s="149"/>
      <c r="F80" s="149"/>
      <c r="G80" s="150"/>
      <c r="H80" s="150"/>
      <c r="I80" s="150"/>
      <c r="J80" s="149"/>
      <c r="K80" s="149"/>
      <c r="L80" s="153"/>
      <c r="M80" s="149"/>
      <c r="N80" s="149"/>
      <c r="O80" s="149"/>
      <c r="P80" s="149"/>
      <c r="Q80" s="149"/>
      <c r="R80" s="149"/>
      <c r="S80" s="149"/>
      <c r="T80" s="149"/>
      <c r="U80" s="14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F15:F16"/>
    <mergeCell ref="G15:G16"/>
    <mergeCell ref="AF14:AF16"/>
    <mergeCell ref="AE15:AE16"/>
    <mergeCell ref="F11:G11"/>
    <mergeCell ref="AE2:AF2"/>
    <mergeCell ref="J3:Z3"/>
    <mergeCell ref="J4:Z4"/>
    <mergeCell ref="AA15:AA16"/>
    <mergeCell ref="K14:U14"/>
    <mergeCell ref="V14:V16"/>
    <mergeCell ref="W14:Z14"/>
    <mergeCell ref="AD15:AD16"/>
    <mergeCell ref="AB15:AB16"/>
    <mergeCell ref="AA14:AE14"/>
    <mergeCell ref="P15:T15"/>
    <mergeCell ref="U15:U16"/>
    <mergeCell ref="K15:O15"/>
    <mergeCell ref="AC15:AC16"/>
    <mergeCell ref="AF19:AF26"/>
    <mergeCell ref="W15:W16"/>
    <mergeCell ref="X15:X16"/>
    <mergeCell ref="Y15:Y16"/>
    <mergeCell ref="Z15:Z16"/>
    <mergeCell ref="H15:H16"/>
    <mergeCell ref="I15:I16"/>
    <mergeCell ref="J15:J16"/>
    <mergeCell ref="B28:C28"/>
    <mergeCell ref="B29:C29"/>
    <mergeCell ref="B30:C30"/>
    <mergeCell ref="B37:C37"/>
    <mergeCell ref="B14:E16"/>
    <mergeCell ref="F14:J14"/>
    <mergeCell ref="B17:E17"/>
    <mergeCell ref="B18:C18"/>
    <mergeCell ref="B38:C38"/>
    <mergeCell ref="B39:C39"/>
    <mergeCell ref="B46:C46"/>
    <mergeCell ref="B47:C47"/>
    <mergeCell ref="B48:C48"/>
    <mergeCell ref="B56:C56"/>
    <mergeCell ref="T63:U63"/>
    <mergeCell ref="W63:X63"/>
    <mergeCell ref="Z63:AA63"/>
    <mergeCell ref="G60:I60"/>
    <mergeCell ref="J60:L60"/>
    <mergeCell ref="Q60:S60"/>
    <mergeCell ref="T60:V60"/>
    <mergeCell ref="W60:Y60"/>
    <mergeCell ref="Z60:AB60"/>
    <mergeCell ref="AC61:AD61"/>
    <mergeCell ref="G62:I62"/>
    <mergeCell ref="J62:L62"/>
    <mergeCell ref="N62:O62"/>
    <mergeCell ref="W62:X62"/>
    <mergeCell ref="Z62:AA62"/>
    <mergeCell ref="AC62:AD62"/>
    <mergeCell ref="T61:V61"/>
    <mergeCell ref="W61:X61"/>
    <mergeCell ref="Z61:AA61"/>
    <mergeCell ref="AC63:AD63"/>
    <mergeCell ref="G64:I64"/>
    <mergeCell ref="J64:L64"/>
    <mergeCell ref="N64:O64"/>
    <mergeCell ref="G65:I65"/>
    <mergeCell ref="J65:L65"/>
    <mergeCell ref="N65:O65"/>
    <mergeCell ref="G63:I63"/>
    <mergeCell ref="J63:L63"/>
    <mergeCell ref="N63:O63"/>
    <mergeCell ref="G66:I66"/>
    <mergeCell ref="J66:L66"/>
    <mergeCell ref="N66:O66"/>
    <mergeCell ref="G67:I67"/>
    <mergeCell ref="J67:L67"/>
    <mergeCell ref="N67:O67"/>
    <mergeCell ref="G68:I68"/>
    <mergeCell ref="J68:L68"/>
    <mergeCell ref="N68:O68"/>
    <mergeCell ref="J72:L72"/>
    <mergeCell ref="N72:O72"/>
    <mergeCell ref="G73:I73"/>
    <mergeCell ref="J73:L73"/>
    <mergeCell ref="N73:O73"/>
    <mergeCell ref="G75:I75"/>
    <mergeCell ref="C91:AF91"/>
    <mergeCell ref="C92:AF92"/>
    <mergeCell ref="G69:I69"/>
    <mergeCell ref="J69:L69"/>
    <mergeCell ref="N69:O69"/>
    <mergeCell ref="G70:I70"/>
    <mergeCell ref="J70:L70"/>
    <mergeCell ref="N70:O70"/>
    <mergeCell ref="G71:I71"/>
    <mergeCell ref="J71:L71"/>
    <mergeCell ref="N71:O71"/>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H126"/>
  <sheetViews>
    <sheetView showWhiteSpace="0" topLeftCell="A14" zoomScale="90" zoomScaleNormal="90" zoomScaleSheetLayoutView="90" workbookViewId="0">
      <pane xSplit="5" ySplit="5" topLeftCell="F60" activePane="bottomRight" state="frozen"/>
      <selection activeCell="A14" sqref="A14"/>
      <selection pane="topRight" activeCell="F14" sqref="F14"/>
      <selection pane="bottomLeft" activeCell="A19" sqref="A19"/>
      <selection pane="bottomRight" activeCell="J62" sqref="J62:L62"/>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9"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168</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90" t="s">
        <v>21</v>
      </c>
      <c r="L16" s="290" t="s">
        <v>22</v>
      </c>
      <c r="M16" s="291" t="s">
        <v>23</v>
      </c>
      <c r="N16" s="290" t="s">
        <v>24</v>
      </c>
      <c r="O16" s="290" t="s">
        <v>28</v>
      </c>
      <c r="P16" s="290" t="s">
        <v>21</v>
      </c>
      <c r="Q16" s="290" t="s">
        <v>22</v>
      </c>
      <c r="R16" s="291" t="s">
        <v>23</v>
      </c>
      <c r="S16" s="290" t="s">
        <v>24</v>
      </c>
      <c r="T16" s="290"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88" t="s">
        <v>30</v>
      </c>
      <c r="G17" s="288" t="s">
        <v>31</v>
      </c>
      <c r="H17" s="288" t="s">
        <v>32</v>
      </c>
      <c r="I17" s="288" t="s">
        <v>33</v>
      </c>
      <c r="J17" s="27" t="s">
        <v>34</v>
      </c>
      <c r="K17" s="288">
        <v>7</v>
      </c>
      <c r="L17" s="288">
        <v>8</v>
      </c>
      <c r="M17" s="288">
        <v>9</v>
      </c>
      <c r="N17" s="288">
        <v>10</v>
      </c>
      <c r="O17" s="27" t="s">
        <v>35</v>
      </c>
      <c r="P17" s="288">
        <v>12</v>
      </c>
      <c r="Q17" s="288">
        <v>13</v>
      </c>
      <c r="R17" s="288">
        <v>14</v>
      </c>
      <c r="S17" s="288">
        <v>15</v>
      </c>
      <c r="T17" s="27" t="s">
        <v>36</v>
      </c>
      <c r="U17" s="28" t="s">
        <v>37</v>
      </c>
      <c r="V17" s="28" t="s">
        <v>38</v>
      </c>
      <c r="W17" s="288">
        <v>19</v>
      </c>
      <c r="X17" s="288">
        <v>20</v>
      </c>
      <c r="Y17" s="288">
        <v>21</v>
      </c>
      <c r="Z17" s="27" t="s">
        <v>39</v>
      </c>
      <c r="AA17" s="288">
        <v>23</v>
      </c>
      <c r="AB17" s="288">
        <v>24</v>
      </c>
      <c r="AC17" s="288">
        <v>25</v>
      </c>
      <c r="AD17" s="288">
        <v>26</v>
      </c>
      <c r="AE17" s="29" t="s">
        <v>40</v>
      </c>
      <c r="AF17" s="30">
        <v>28</v>
      </c>
    </row>
    <row r="18" spans="2:34" s="31" customFormat="1" ht="30" customHeight="1" x14ac:dyDescent="0.3">
      <c r="B18" s="456"/>
      <c r="C18" s="457"/>
      <c r="D18" s="289"/>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1533000</v>
      </c>
      <c r="G19" s="43">
        <f>2150000+9000</f>
        <v>2159000</v>
      </c>
      <c r="H19" s="43"/>
      <c r="I19" s="43"/>
      <c r="J19" s="43">
        <f>SUM(F19:I19)</f>
        <v>3692000</v>
      </c>
      <c r="K19" s="44"/>
      <c r="L19" s="44"/>
      <c r="M19" s="44"/>
      <c r="N19" s="44"/>
      <c r="O19" s="44">
        <f>SUM(K19:N19)</f>
        <v>0</v>
      </c>
      <c r="P19" s="44"/>
      <c r="Q19" s="45"/>
      <c r="R19" s="45"/>
      <c r="S19" s="45"/>
      <c r="T19" s="45">
        <f>SUM(P19:S19)</f>
        <v>0</v>
      </c>
      <c r="U19" s="45">
        <f>O19+T19</f>
        <v>0</v>
      </c>
      <c r="V19" s="46">
        <f>J19+T19</f>
        <v>3692000</v>
      </c>
      <c r="W19" s="44"/>
      <c r="X19" s="45"/>
      <c r="Y19" s="45"/>
      <c r="Z19" s="45"/>
      <c r="AA19" s="46">
        <f t="shared" ref="AA19:AB26" si="0">F19+K19+P19</f>
        <v>1533000</v>
      </c>
      <c r="AB19" s="47">
        <f t="shared" si="0"/>
        <v>2159000</v>
      </c>
      <c r="AC19" s="47"/>
      <c r="AD19" s="47">
        <f>I19+N19+S19+Y19</f>
        <v>0</v>
      </c>
      <c r="AE19" s="48">
        <f t="shared" ref="AE19:AE26" si="1">SUM(AA19:AD19)</f>
        <v>3692000</v>
      </c>
      <c r="AF19" s="476"/>
      <c r="AG19" s="49"/>
    </row>
    <row r="20" spans="2:34" ht="21.75" customHeight="1" x14ac:dyDescent="0.25">
      <c r="B20" s="281" t="s">
        <v>42</v>
      </c>
      <c r="C20" s="51"/>
      <c r="D20" s="51"/>
      <c r="E20" s="284"/>
      <c r="F20" s="53">
        <v>382431.12999999995</v>
      </c>
      <c r="G20" s="54">
        <v>138731.07</v>
      </c>
      <c r="H20" s="54"/>
      <c r="I20" s="54"/>
      <c r="J20" s="55">
        <f>SUM(F20:I20)</f>
        <v>521162.19999999995</v>
      </c>
      <c r="K20" s="54"/>
      <c r="L20" s="54"/>
      <c r="M20" s="54"/>
      <c r="N20" s="54"/>
      <c r="O20" s="56">
        <f t="shared" ref="O20:O26" si="2">SUM(K20:N20)</f>
        <v>0</v>
      </c>
      <c r="P20" s="54"/>
      <c r="Q20" s="54">
        <v>138017.92000000001</v>
      </c>
      <c r="R20" s="54"/>
      <c r="S20" s="54"/>
      <c r="T20" s="55">
        <f t="shared" ref="T20:T26" si="3">SUM(P20:S20)</f>
        <v>138017.92000000001</v>
      </c>
      <c r="U20" s="55">
        <f>O20+T20</f>
        <v>138017.92000000001</v>
      </c>
      <c r="V20" s="56">
        <f t="shared" ref="V20:V26" si="4">J20+U20</f>
        <v>659180.12</v>
      </c>
      <c r="W20" s="54"/>
      <c r="X20" s="54"/>
      <c r="Y20" s="54"/>
      <c r="Z20" s="54"/>
      <c r="AA20" s="56">
        <f t="shared" si="0"/>
        <v>382431.12999999995</v>
      </c>
      <c r="AB20" s="55">
        <f t="shared" si="0"/>
        <v>276748.99</v>
      </c>
      <c r="AC20" s="54"/>
      <c r="AD20" s="55">
        <f t="shared" ref="AD20:AD26" si="5">I20+N20+S20+Y20</f>
        <v>0</v>
      </c>
      <c r="AE20" s="57">
        <f t="shared" si="1"/>
        <v>659180.11999999988</v>
      </c>
      <c r="AF20" s="476"/>
      <c r="AG20" s="58"/>
      <c r="AH20" s="22">
        <f>AE20+AE21</f>
        <v>1417521.89</v>
      </c>
    </row>
    <row r="21" spans="2:34" ht="23.25" customHeight="1" x14ac:dyDescent="0.25">
      <c r="B21" s="281" t="s">
        <v>43</v>
      </c>
      <c r="C21" s="293"/>
      <c r="D21" s="293"/>
      <c r="E21" s="293"/>
      <c r="F21" s="54">
        <v>283665.52</v>
      </c>
      <c r="G21" s="54">
        <v>406993.98</v>
      </c>
      <c r="H21" s="54"/>
      <c r="I21" s="54"/>
      <c r="J21" s="55">
        <f t="shared" ref="J21:J26" si="6">SUM(F21:I21)</f>
        <v>690659.5</v>
      </c>
      <c r="K21" s="54"/>
      <c r="L21" s="54"/>
      <c r="M21" s="54"/>
      <c r="N21" s="54"/>
      <c r="O21" s="56">
        <f t="shared" si="2"/>
        <v>0</v>
      </c>
      <c r="P21" s="54"/>
      <c r="Q21" s="54">
        <v>67682.27</v>
      </c>
      <c r="R21" s="54"/>
      <c r="S21" s="54"/>
      <c r="T21" s="55">
        <f t="shared" si="3"/>
        <v>67682.27</v>
      </c>
      <c r="U21" s="55">
        <f t="shared" ref="U21:U26" si="7">O21+T21</f>
        <v>67682.27</v>
      </c>
      <c r="V21" s="56">
        <f t="shared" si="4"/>
        <v>758341.77</v>
      </c>
      <c r="W21" s="54"/>
      <c r="X21" s="54"/>
      <c r="Y21" s="54"/>
      <c r="Z21" s="54"/>
      <c r="AA21" s="56">
        <f t="shared" si="0"/>
        <v>283665.52</v>
      </c>
      <c r="AB21" s="55">
        <f t="shared" si="0"/>
        <v>474676.25</v>
      </c>
      <c r="AC21" s="54"/>
      <c r="AD21" s="55">
        <f t="shared" si="5"/>
        <v>0</v>
      </c>
      <c r="AE21" s="57">
        <f t="shared" si="1"/>
        <v>758341.77</v>
      </c>
      <c r="AF21" s="476"/>
      <c r="AG21" s="58"/>
      <c r="AH21" s="22">
        <v>2629053.9</v>
      </c>
    </row>
    <row r="22" spans="2:34" ht="20.25" hidden="1" customHeight="1" x14ac:dyDescent="0.25">
      <c r="B22" s="60" t="s">
        <v>44</v>
      </c>
      <c r="C22" s="292"/>
      <c r="D22" s="292"/>
      <c r="E22" s="292"/>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1211532.01</v>
      </c>
    </row>
    <row r="23" spans="2:34" ht="20.25" customHeight="1" x14ac:dyDescent="0.25">
      <c r="B23" s="60" t="s">
        <v>45</v>
      </c>
      <c r="C23" s="292"/>
      <c r="D23" s="292"/>
      <c r="E23" s="292"/>
      <c r="F23" s="54">
        <v>207139.77000000002</v>
      </c>
      <c r="G23" s="54">
        <v>12033.26</v>
      </c>
      <c r="H23" s="54"/>
      <c r="I23" s="54"/>
      <c r="J23" s="55">
        <f>SUM(F23:I23)</f>
        <v>219173.03000000003</v>
      </c>
      <c r="K23" s="54"/>
      <c r="L23" s="54"/>
      <c r="M23" s="54"/>
      <c r="N23" s="54"/>
      <c r="O23" s="56">
        <f t="shared" si="2"/>
        <v>0</v>
      </c>
      <c r="P23" s="54"/>
      <c r="Q23" s="54">
        <v>5199.2299999999996</v>
      </c>
      <c r="R23" s="54"/>
      <c r="S23" s="54"/>
      <c r="T23" s="55">
        <f t="shared" si="3"/>
        <v>5199.2299999999996</v>
      </c>
      <c r="U23" s="55">
        <f t="shared" si="7"/>
        <v>5199.2299999999996</v>
      </c>
      <c r="V23" s="56">
        <f t="shared" si="4"/>
        <v>224372.26000000004</v>
      </c>
      <c r="W23" s="54"/>
      <c r="X23" s="54"/>
      <c r="Y23" s="54"/>
      <c r="Z23" s="54"/>
      <c r="AA23" s="56">
        <f>F23+K23+P23</f>
        <v>207139.77000000002</v>
      </c>
      <c r="AB23" s="55">
        <f>G23+L23+Q23</f>
        <v>17232.489999999998</v>
      </c>
      <c r="AC23" s="54"/>
      <c r="AD23" s="55">
        <f t="shared" si="5"/>
        <v>0</v>
      </c>
      <c r="AE23" s="57">
        <f t="shared" si="1"/>
        <v>224372.26</v>
      </c>
      <c r="AF23" s="476"/>
      <c r="AG23" s="227"/>
      <c r="AH23" s="22"/>
    </row>
    <row r="24" spans="2:34" ht="25.5" hidden="1" customHeight="1" x14ac:dyDescent="0.25">
      <c r="B24" s="60" t="s">
        <v>46</v>
      </c>
      <c r="C24" s="292"/>
      <c r="D24" s="292"/>
      <c r="E24" s="292"/>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292"/>
      <c r="D25" s="292"/>
      <c r="E25" s="292"/>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292"/>
      <c r="D26" s="292"/>
      <c r="E26" s="292"/>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873236.41999999993</v>
      </c>
      <c r="G27" s="64">
        <f>SUM(G20:G26)</f>
        <v>557758.31000000006</v>
      </c>
      <c r="H27" s="64">
        <f t="shared" ref="H27:V27" si="8">SUM(H20:H26)</f>
        <v>0</v>
      </c>
      <c r="I27" s="64">
        <f t="shared" si="8"/>
        <v>0</v>
      </c>
      <c r="J27" s="64">
        <f t="shared" si="8"/>
        <v>1430994.73</v>
      </c>
      <c r="K27" s="64">
        <f t="shared" si="8"/>
        <v>0</v>
      </c>
      <c r="L27" s="64">
        <f t="shared" si="8"/>
        <v>0</v>
      </c>
      <c r="M27" s="64">
        <f t="shared" si="8"/>
        <v>0</v>
      </c>
      <c r="N27" s="64">
        <f t="shared" si="8"/>
        <v>0</v>
      </c>
      <c r="O27" s="64">
        <f t="shared" si="8"/>
        <v>0</v>
      </c>
      <c r="P27" s="64">
        <f t="shared" si="8"/>
        <v>0</v>
      </c>
      <c r="Q27" s="64">
        <f t="shared" si="8"/>
        <v>210899.42</v>
      </c>
      <c r="R27" s="64">
        <f t="shared" si="8"/>
        <v>0</v>
      </c>
      <c r="S27" s="64">
        <f t="shared" si="8"/>
        <v>0</v>
      </c>
      <c r="T27" s="64">
        <f t="shared" si="8"/>
        <v>210899.42</v>
      </c>
      <c r="U27" s="64">
        <f t="shared" si="8"/>
        <v>210899.42</v>
      </c>
      <c r="V27" s="64">
        <f t="shared" si="8"/>
        <v>1641894.1500000001</v>
      </c>
      <c r="W27" s="64"/>
      <c r="X27" s="64"/>
      <c r="Y27" s="64"/>
      <c r="Z27" s="64"/>
      <c r="AA27" s="64">
        <f>SUM(AA20:AA26)</f>
        <v>873236.41999999993</v>
      </c>
      <c r="AB27" s="64">
        <f>SUM(AB20:AB26)</f>
        <v>768657.73</v>
      </c>
      <c r="AC27" s="64">
        <f>SUM(AC20:AC26)</f>
        <v>0</v>
      </c>
      <c r="AD27" s="64">
        <f>SUM(AD20:AD26)</f>
        <v>0</v>
      </c>
      <c r="AE27" s="65">
        <f>SUM(AE20:AE26)</f>
        <v>1641894.15</v>
      </c>
      <c r="AF27" s="66"/>
      <c r="AG27" s="58"/>
      <c r="AH27" s="22">
        <f>AE27-U27</f>
        <v>1430994.73</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282"/>
      <c r="E29" s="282"/>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284"/>
      <c r="E30" s="28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283" t="s">
        <v>43</v>
      </c>
      <c r="C31" s="293"/>
      <c r="D31" s="293"/>
      <c r="E31" s="293"/>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281" t="s">
        <v>52</v>
      </c>
      <c r="C32" s="292"/>
      <c r="D32" s="292"/>
      <c r="E32" s="292"/>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281" t="s">
        <v>53</v>
      </c>
      <c r="C33" s="292"/>
      <c r="D33" s="292"/>
      <c r="E33" s="292"/>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281" t="s">
        <v>54</v>
      </c>
      <c r="C34" s="292"/>
      <c r="D34" s="292"/>
      <c r="E34" s="292"/>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292"/>
      <c r="D35" s="292"/>
      <c r="E35" s="292"/>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282"/>
      <c r="E38" s="282"/>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284"/>
      <c r="E39" s="284"/>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283" t="s">
        <v>43</v>
      </c>
      <c r="C40" s="293"/>
      <c r="D40" s="293"/>
      <c r="E40" s="293"/>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281" t="s">
        <v>52</v>
      </c>
      <c r="C41" s="292"/>
      <c r="D41" s="292"/>
      <c r="E41" s="292"/>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281" t="s">
        <v>53</v>
      </c>
      <c r="C42" s="292"/>
      <c r="D42" s="292"/>
      <c r="E42" s="292"/>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281" t="s">
        <v>54</v>
      </c>
      <c r="C43" s="292"/>
      <c r="D43" s="292"/>
      <c r="E43" s="292"/>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292"/>
      <c r="D44" s="292"/>
      <c r="E44" s="292"/>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282"/>
      <c r="E47" s="282"/>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284"/>
      <c r="E48" s="284"/>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283" t="s">
        <v>43</v>
      </c>
      <c r="C49" s="293"/>
      <c r="D49" s="293"/>
      <c r="E49" s="293"/>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281" t="s">
        <v>52</v>
      </c>
      <c r="C50" s="292"/>
      <c r="D50" s="292"/>
      <c r="E50" s="292"/>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281" t="s">
        <v>53</v>
      </c>
      <c r="C51" s="292"/>
      <c r="D51" s="292"/>
      <c r="E51" s="292"/>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281" t="s">
        <v>54</v>
      </c>
      <c r="C52" s="292"/>
      <c r="D52" s="292"/>
      <c r="E52" s="292"/>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292"/>
      <c r="D53" s="292"/>
      <c r="E53" s="292"/>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292"/>
      <c r="D54" s="292"/>
      <c r="E54" s="292"/>
      <c r="F54" s="82">
        <f>F20+F21</f>
        <v>666096.64999999991</v>
      </c>
      <c r="G54" s="82">
        <f>G20+G21</f>
        <v>545725.05000000005</v>
      </c>
      <c r="H54" s="75"/>
      <c r="I54" s="82">
        <f>I20+I21</f>
        <v>0</v>
      </c>
      <c r="J54" s="82">
        <f>J20+J21</f>
        <v>1211821.7</v>
      </c>
      <c r="K54" s="75"/>
      <c r="L54" s="82"/>
      <c r="M54" s="75"/>
      <c r="N54" s="75"/>
      <c r="O54" s="75"/>
      <c r="P54" s="75"/>
      <c r="Q54" s="82">
        <f>Q20+Q21</f>
        <v>205700.19</v>
      </c>
      <c r="R54" s="75"/>
      <c r="S54" s="75"/>
      <c r="T54" s="75"/>
      <c r="U54" s="75"/>
      <c r="V54" s="75"/>
      <c r="W54" s="75"/>
      <c r="X54" s="75"/>
      <c r="Y54" s="75"/>
      <c r="Z54" s="75"/>
      <c r="AA54" s="82">
        <f>AA20+AA21</f>
        <v>666096.64999999991</v>
      </c>
      <c r="AB54" s="82">
        <f>AB20+AB21</f>
        <v>751425.24</v>
      </c>
      <c r="AC54" s="82">
        <f>AC20+AC21</f>
        <v>0</v>
      </c>
      <c r="AD54" s="82">
        <f>AD20+AD21</f>
        <v>0</v>
      </c>
      <c r="AE54" s="82">
        <f>AE20+AE21</f>
        <v>1417521.89</v>
      </c>
      <c r="AF54" s="81"/>
      <c r="AG54" s="58"/>
    </row>
    <row r="55" spans="2:33" s="324" customFormat="1" ht="19.5" customHeight="1" thickTop="1" x14ac:dyDescent="0.25">
      <c r="B55" s="317"/>
      <c r="C55" s="318"/>
      <c r="D55" s="318"/>
      <c r="E55" s="318"/>
      <c r="F55" s="319">
        <f>SUM(F20:F21)</f>
        <v>666096.64999999991</v>
      </c>
      <c r="G55" s="319">
        <f>SUM(G20:G21)</f>
        <v>545725.05000000005</v>
      </c>
      <c r="H55" s="320"/>
      <c r="I55" s="320"/>
      <c r="J55" s="319">
        <f>SUM(J20:J21)</f>
        <v>1211821.7</v>
      </c>
      <c r="K55" s="320"/>
      <c r="L55" s="320"/>
      <c r="M55" s="320"/>
      <c r="N55" s="320"/>
      <c r="O55" s="320"/>
      <c r="P55" s="320"/>
      <c r="Q55" s="319">
        <f>SUM(Q20:Q21)</f>
        <v>205700.19</v>
      </c>
      <c r="R55" s="320"/>
      <c r="S55" s="320"/>
      <c r="T55" s="319">
        <f>SUM(T20:T21)</f>
        <v>205700.19</v>
      </c>
      <c r="U55" s="319">
        <f>SUM(U20:U21)</f>
        <v>205700.19</v>
      </c>
      <c r="V55" s="320"/>
      <c r="W55" s="320"/>
      <c r="X55" s="320"/>
      <c r="Y55" s="320"/>
      <c r="Z55" s="320"/>
      <c r="AA55" s="319">
        <f>SUM(AA20:AA21)</f>
        <v>666096.64999999991</v>
      </c>
      <c r="AB55" s="319">
        <f>SUM(AB20:AB21)</f>
        <v>751425.24</v>
      </c>
      <c r="AC55" s="320"/>
      <c r="AD55" s="320"/>
      <c r="AE55" s="321">
        <f>AE20+AE21</f>
        <v>1417521.89</v>
      </c>
      <c r="AF55" s="322"/>
      <c r="AG55" s="323"/>
    </row>
    <row r="56" spans="2:33" ht="18" customHeight="1" thickBot="1" x14ac:dyDescent="0.3">
      <c r="B56" s="462" t="s">
        <v>19</v>
      </c>
      <c r="C56" s="463"/>
      <c r="D56" s="285"/>
      <c r="E56" s="285"/>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287"/>
      <c r="L58" s="287"/>
      <c r="M58" s="287"/>
      <c r="N58" s="287"/>
      <c r="O58" s="287"/>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287"/>
      <c r="L59" s="287"/>
      <c r="M59" s="287"/>
      <c r="N59" s="287"/>
      <c r="O59" s="287"/>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169</v>
      </c>
      <c r="K60" s="464"/>
      <c r="L60" s="464"/>
      <c r="M60" s="109"/>
      <c r="N60" s="110" t="s">
        <v>170</v>
      </c>
      <c r="O60" s="110"/>
      <c r="P60" s="286"/>
      <c r="Q60" s="464"/>
      <c r="R60" s="464"/>
      <c r="S60" s="464"/>
      <c r="T60" s="464"/>
      <c r="U60" s="464"/>
      <c r="V60" s="464"/>
      <c r="W60" s="465" t="s">
        <v>59</v>
      </c>
      <c r="X60" s="466"/>
      <c r="Y60" s="466"/>
      <c r="Z60" s="465" t="s">
        <v>171</v>
      </c>
      <c r="AA60" s="466"/>
      <c r="AB60" s="466"/>
      <c r="AC60" s="110" t="s">
        <v>170</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13786390</v>
      </c>
      <c r="X61" s="439"/>
      <c r="Y61" s="113"/>
      <c r="Z61" s="442">
        <f>AE19</f>
        <v>3692000</v>
      </c>
      <c r="AA61" s="442"/>
      <c r="AB61" s="5"/>
      <c r="AC61" s="442">
        <f>W61+Z61</f>
        <v>17478390</v>
      </c>
      <c r="AD61" s="442"/>
      <c r="AE61" s="107"/>
      <c r="AF61" s="107"/>
    </row>
    <row r="62" spans="2:33" ht="15" customHeight="1" x14ac:dyDescent="0.25">
      <c r="B62" s="101"/>
      <c r="C62" s="114" t="s">
        <v>64</v>
      </c>
      <c r="D62" s="102"/>
      <c r="E62" s="111"/>
      <c r="F62" s="103"/>
      <c r="G62" s="450">
        <f>JUNE_F101!N62</f>
        <v>13786390</v>
      </c>
      <c r="H62" s="450"/>
      <c r="I62" s="450"/>
      <c r="J62" s="439">
        <f>AE19</f>
        <v>3692000</v>
      </c>
      <c r="K62" s="439"/>
      <c r="L62" s="439"/>
      <c r="M62" s="116"/>
      <c r="N62" s="451">
        <f>G62+J62</f>
        <v>17478390</v>
      </c>
      <c r="O62" s="451"/>
      <c r="P62" s="5"/>
      <c r="Q62" s="5"/>
      <c r="R62" s="5"/>
      <c r="S62" s="113"/>
      <c r="T62" s="117" t="s">
        <v>65</v>
      </c>
      <c r="U62" s="117"/>
      <c r="V62" s="113"/>
      <c r="W62" s="453">
        <f>JUNE_F101!AC62</f>
        <v>13779281.619999997</v>
      </c>
      <c r="X62" s="453"/>
      <c r="Y62" s="113"/>
      <c r="Z62" s="454">
        <f>AE21+AE20</f>
        <v>1417521.89</v>
      </c>
      <c r="AA62" s="454"/>
      <c r="AB62" s="5"/>
      <c r="AC62" s="442">
        <f>W62+Z62</f>
        <v>15196803.509999998</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7108.3800000026822</v>
      </c>
      <c r="X63" s="452"/>
      <c r="Y63" s="113"/>
      <c r="Z63" s="452">
        <f>Z61-Z62</f>
        <v>2274478.1100000003</v>
      </c>
      <c r="AA63" s="452"/>
      <c r="AB63" s="5"/>
      <c r="AC63" s="452">
        <f>AC61-AC62</f>
        <v>2281586.4900000021</v>
      </c>
      <c r="AD63" s="452"/>
      <c r="AE63" s="119"/>
      <c r="AF63" s="107"/>
      <c r="AG63" s="22"/>
    </row>
    <row r="64" spans="2:33" ht="15" customHeight="1" thickTop="1" x14ac:dyDescent="0.25">
      <c r="B64" s="101"/>
      <c r="C64" s="114" t="s">
        <v>68</v>
      </c>
      <c r="D64" s="102"/>
      <c r="E64" s="111"/>
      <c r="F64" s="103"/>
      <c r="G64" s="450">
        <f>JUNE_F101!N64</f>
        <v>1169316.6199999999</v>
      </c>
      <c r="H64" s="450"/>
      <c r="I64" s="450"/>
      <c r="J64" s="439">
        <f>AE23</f>
        <v>224372.26</v>
      </c>
      <c r="K64" s="439"/>
      <c r="L64" s="439"/>
      <c r="M64" s="116"/>
      <c r="N64" s="451">
        <f>G64+J64</f>
        <v>1393688.88</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14955706.619999999</v>
      </c>
      <c r="H69" s="446"/>
      <c r="I69" s="446"/>
      <c r="J69" s="447">
        <f>SUM(J62:L67)-J68</f>
        <v>3916372.26</v>
      </c>
      <c r="K69" s="447"/>
      <c r="L69" s="447"/>
      <c r="M69" s="123"/>
      <c r="N69" s="448">
        <f>G69+J69</f>
        <v>18872078.879999999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7108.38</v>
      </c>
      <c r="H70" s="450"/>
      <c r="I70" s="450"/>
      <c r="J70" s="439">
        <v>0</v>
      </c>
      <c r="K70" s="439"/>
      <c r="L70" s="439"/>
      <c r="M70" s="128"/>
      <c r="N70" s="439">
        <f>G70+J70</f>
        <v>7108.38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JUNE_F101!N71</f>
        <v>14948598.239999998</v>
      </c>
      <c r="H71" s="450"/>
      <c r="I71" s="450"/>
      <c r="J71" s="439">
        <f>AE27</f>
        <v>1641894.15</v>
      </c>
      <c r="K71" s="439"/>
      <c r="L71" s="439"/>
      <c r="M71" s="128"/>
      <c r="N71" s="439">
        <f>G71+J71</f>
        <v>16590492.389999999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280"/>
      <c r="H72" s="280"/>
      <c r="I72" s="280"/>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0</v>
      </c>
      <c r="H73" s="440"/>
      <c r="I73" s="440"/>
      <c r="J73" s="440">
        <f>J69-J71-J72-J70</f>
        <v>2274478.11</v>
      </c>
      <c r="K73" s="440"/>
      <c r="L73" s="440"/>
      <c r="M73" s="123"/>
      <c r="N73" s="440">
        <f>G73+J73</f>
        <v>2274478.11</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287"/>
      <c r="M74" s="287"/>
      <c r="N74" s="287"/>
      <c r="O74" s="287"/>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287"/>
      <c r="M75" s="287"/>
      <c r="N75" s="287"/>
      <c r="O75" s="287"/>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287"/>
      <c r="G77" s="287"/>
      <c r="H77" s="287"/>
      <c r="I77" s="287"/>
      <c r="J77" s="287"/>
      <c r="K77" s="287"/>
      <c r="L77" s="287"/>
      <c r="M77" s="287"/>
      <c r="N77" s="287"/>
      <c r="O77" s="287"/>
      <c r="P77" s="102"/>
      <c r="Q77" s="102"/>
      <c r="R77" s="102"/>
      <c r="S77" s="102"/>
      <c r="T77" s="102"/>
      <c r="U77" s="102"/>
      <c r="V77" s="105"/>
      <c r="W77" s="5"/>
      <c r="X77" s="5"/>
      <c r="Y77" s="5"/>
      <c r="Z77" s="5"/>
      <c r="AA77" s="5"/>
      <c r="AB77" s="5"/>
      <c r="AC77" s="5"/>
      <c r="AD77" s="5"/>
      <c r="AE77" s="5"/>
      <c r="AF77" s="107"/>
    </row>
    <row r="78" spans="2:32" ht="15" hidden="1" customHeight="1" x14ac:dyDescent="0.25">
      <c r="B78" s="148"/>
      <c r="C78" s="279"/>
      <c r="D78" s="279"/>
      <c r="E78" s="279"/>
      <c r="F78" s="279"/>
      <c r="G78" s="150" t="s">
        <v>75</v>
      </c>
      <c r="H78" s="150"/>
      <c r="I78" s="150"/>
      <c r="J78" s="279"/>
      <c r="K78" s="279"/>
      <c r="L78" s="151"/>
      <c r="M78" s="279"/>
      <c r="N78" s="279"/>
      <c r="O78" s="279"/>
      <c r="P78" s="279"/>
      <c r="Q78" s="279"/>
      <c r="R78" s="279"/>
      <c r="S78" s="279"/>
      <c r="T78" s="279"/>
      <c r="U78" s="150" t="s">
        <v>84</v>
      </c>
      <c r="V78" s="21"/>
      <c r="W78" s="152"/>
      <c r="X78" s="152"/>
      <c r="Y78" s="152"/>
      <c r="Z78" s="152"/>
      <c r="AA78" s="152"/>
      <c r="AB78" s="5"/>
      <c r="AC78" s="5"/>
      <c r="AD78" s="5"/>
      <c r="AE78" s="5"/>
      <c r="AF78" s="107"/>
    </row>
    <row r="79" spans="2:32" ht="18" hidden="1" customHeight="1" x14ac:dyDescent="0.25">
      <c r="B79" s="148"/>
      <c r="C79" s="279"/>
      <c r="D79" s="279"/>
      <c r="E79" s="279"/>
      <c r="F79" s="279"/>
      <c r="G79" s="150"/>
      <c r="H79" s="150"/>
      <c r="I79" s="150"/>
      <c r="J79" s="279"/>
      <c r="K79" s="279"/>
      <c r="L79" s="279"/>
      <c r="M79" s="279"/>
      <c r="N79" s="279"/>
      <c r="O79" s="279"/>
      <c r="P79" s="279"/>
      <c r="Q79" s="279"/>
      <c r="R79" s="279"/>
      <c r="S79" s="279"/>
      <c r="T79" s="279"/>
      <c r="U79" s="279"/>
      <c r="V79" s="152"/>
      <c r="W79" s="152"/>
      <c r="X79" s="152"/>
      <c r="Y79" s="152"/>
      <c r="Z79" s="152"/>
      <c r="AA79" s="152"/>
      <c r="AB79" s="5"/>
      <c r="AC79" s="5"/>
      <c r="AD79" s="5"/>
      <c r="AE79" s="5"/>
      <c r="AF79" s="107"/>
    </row>
    <row r="80" spans="2:32" ht="14.25" hidden="1" customHeight="1" x14ac:dyDescent="0.25">
      <c r="B80" s="148"/>
      <c r="C80" s="279"/>
      <c r="D80" s="279"/>
      <c r="E80" s="279"/>
      <c r="F80" s="279"/>
      <c r="G80" s="150"/>
      <c r="H80" s="150"/>
      <c r="I80" s="150"/>
      <c r="J80" s="279"/>
      <c r="K80" s="279"/>
      <c r="L80" s="153"/>
      <c r="M80" s="279"/>
      <c r="N80" s="279"/>
      <c r="O80" s="279"/>
      <c r="P80" s="279"/>
      <c r="Q80" s="279"/>
      <c r="R80" s="279"/>
      <c r="S80" s="279"/>
      <c r="T80" s="279"/>
      <c r="U80" s="27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H126"/>
  <sheetViews>
    <sheetView showWhiteSpace="0" topLeftCell="C57" zoomScale="90" zoomScaleNormal="90" zoomScaleSheetLayoutView="90" workbookViewId="0">
      <selection activeCell="V73" sqref="V73"/>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172</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01" t="s">
        <v>21</v>
      </c>
      <c r="L16" s="301" t="s">
        <v>22</v>
      </c>
      <c r="M16" s="302" t="s">
        <v>23</v>
      </c>
      <c r="N16" s="301" t="s">
        <v>24</v>
      </c>
      <c r="O16" s="301" t="s">
        <v>28</v>
      </c>
      <c r="P16" s="301" t="s">
        <v>21</v>
      </c>
      <c r="Q16" s="301" t="s">
        <v>22</v>
      </c>
      <c r="R16" s="302" t="s">
        <v>23</v>
      </c>
      <c r="S16" s="301" t="s">
        <v>24</v>
      </c>
      <c r="T16" s="301"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07" t="s">
        <v>30</v>
      </c>
      <c r="G17" s="307" t="s">
        <v>31</v>
      </c>
      <c r="H17" s="307" t="s">
        <v>32</v>
      </c>
      <c r="I17" s="307" t="s">
        <v>33</v>
      </c>
      <c r="J17" s="27" t="s">
        <v>34</v>
      </c>
      <c r="K17" s="307">
        <v>7</v>
      </c>
      <c r="L17" s="307">
        <v>8</v>
      </c>
      <c r="M17" s="307">
        <v>9</v>
      </c>
      <c r="N17" s="307">
        <v>10</v>
      </c>
      <c r="O17" s="27" t="s">
        <v>35</v>
      </c>
      <c r="P17" s="307">
        <v>12</v>
      </c>
      <c r="Q17" s="307">
        <v>13</v>
      </c>
      <c r="R17" s="307">
        <v>14</v>
      </c>
      <c r="S17" s="307">
        <v>15</v>
      </c>
      <c r="T17" s="27" t="s">
        <v>36</v>
      </c>
      <c r="U17" s="28" t="s">
        <v>37</v>
      </c>
      <c r="V17" s="28" t="s">
        <v>38</v>
      </c>
      <c r="W17" s="307">
        <v>19</v>
      </c>
      <c r="X17" s="307">
        <v>20</v>
      </c>
      <c r="Y17" s="307">
        <v>21</v>
      </c>
      <c r="Z17" s="27" t="s">
        <v>39</v>
      </c>
      <c r="AA17" s="307">
        <v>23</v>
      </c>
      <c r="AB17" s="307">
        <v>24</v>
      </c>
      <c r="AC17" s="307">
        <v>25</v>
      </c>
      <c r="AD17" s="307">
        <v>26</v>
      </c>
      <c r="AE17" s="29" t="s">
        <v>40</v>
      </c>
      <c r="AF17" s="30">
        <v>28</v>
      </c>
    </row>
    <row r="18" spans="2:34" s="31" customFormat="1" ht="30" customHeight="1" x14ac:dyDescent="0.3">
      <c r="B18" s="456"/>
      <c r="C18" s="457"/>
      <c r="D18" s="308"/>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(1167000)+148000</f>
        <v>1315000</v>
      </c>
      <c r="G19" s="43">
        <v>2341000</v>
      </c>
      <c r="H19" s="43"/>
      <c r="I19" s="43">
        <v>0</v>
      </c>
      <c r="J19" s="43">
        <f>SUM(F19:I19)</f>
        <v>3656000</v>
      </c>
      <c r="K19" s="44"/>
      <c r="L19" s="44"/>
      <c r="M19" s="44"/>
      <c r="N19" s="44"/>
      <c r="O19" s="44">
        <f>SUM(K19:N19)</f>
        <v>0</v>
      </c>
      <c r="P19" s="44"/>
      <c r="Q19" s="45"/>
      <c r="R19" s="45"/>
      <c r="S19" s="45"/>
      <c r="T19" s="45">
        <f>SUM(P19:S19)</f>
        <v>0</v>
      </c>
      <c r="U19" s="45">
        <f>O19+T19</f>
        <v>0</v>
      </c>
      <c r="V19" s="46">
        <f>J19+T19</f>
        <v>3656000</v>
      </c>
      <c r="W19" s="44"/>
      <c r="X19" s="45"/>
      <c r="Y19" s="45"/>
      <c r="Z19" s="45"/>
      <c r="AA19" s="46">
        <f t="shared" ref="AA19:AB26" si="0">F19+K19+P19</f>
        <v>1315000</v>
      </c>
      <c r="AB19" s="47">
        <f t="shared" si="0"/>
        <v>2341000</v>
      </c>
      <c r="AC19" s="47"/>
      <c r="AD19" s="47">
        <f>I19+N19+S19+Y19</f>
        <v>0</v>
      </c>
      <c r="AE19" s="48">
        <f t="shared" ref="AE19:AE26" si="1">SUM(AA19:AD19)</f>
        <v>3656000</v>
      </c>
      <c r="AF19" s="476"/>
      <c r="AG19" s="49"/>
    </row>
    <row r="20" spans="2:34" ht="21.75" customHeight="1" x14ac:dyDescent="0.25">
      <c r="B20" s="303" t="s">
        <v>42</v>
      </c>
      <c r="C20" s="51"/>
      <c r="D20" s="51"/>
      <c r="E20" s="306"/>
      <c r="F20" s="53">
        <v>514340.44999999995</v>
      </c>
      <c r="G20" s="54">
        <v>763657.95000000019</v>
      </c>
      <c r="H20" s="54"/>
      <c r="I20" s="54">
        <v>132049.84</v>
      </c>
      <c r="J20" s="55">
        <f>SUM(F20:I20)</f>
        <v>1410048.2400000002</v>
      </c>
      <c r="K20" s="54"/>
      <c r="L20" s="54"/>
      <c r="M20" s="54"/>
      <c r="N20" s="54"/>
      <c r="O20" s="56">
        <f t="shared" ref="O20:O26" si="2">SUM(K20:N20)</f>
        <v>0</v>
      </c>
      <c r="P20" s="54"/>
      <c r="Q20" s="54">
        <v>72175.850000000006</v>
      </c>
      <c r="R20" s="54"/>
      <c r="S20" s="54"/>
      <c r="T20" s="55">
        <f t="shared" ref="T20:T26" si="3">SUM(P20:S20)</f>
        <v>72175.850000000006</v>
      </c>
      <c r="U20" s="55">
        <f>O20+T20</f>
        <v>72175.850000000006</v>
      </c>
      <c r="V20" s="56">
        <f t="shared" ref="V20:V26" si="4">J20+U20</f>
        <v>1482224.0900000003</v>
      </c>
      <c r="W20" s="54"/>
      <c r="X20" s="54"/>
      <c r="Y20" s="54"/>
      <c r="Z20" s="54"/>
      <c r="AA20" s="56">
        <f t="shared" si="0"/>
        <v>514340.44999999995</v>
      </c>
      <c r="AB20" s="55">
        <f t="shared" si="0"/>
        <v>835833.80000000016</v>
      </c>
      <c r="AC20" s="54"/>
      <c r="AD20" s="55">
        <f t="shared" ref="AD20:AD26" si="5">I20+N20+S20+Y20</f>
        <v>132049.84</v>
      </c>
      <c r="AE20" s="57">
        <f t="shared" si="1"/>
        <v>1482224.09</v>
      </c>
      <c r="AF20" s="476"/>
      <c r="AG20" s="58"/>
      <c r="AH20" s="22">
        <f>AE20+AE21</f>
        <v>2818567.0100000002</v>
      </c>
    </row>
    <row r="21" spans="2:34" ht="23.25" customHeight="1" x14ac:dyDescent="0.25">
      <c r="B21" s="303" t="s">
        <v>43</v>
      </c>
      <c r="C21" s="315"/>
      <c r="D21" s="315"/>
      <c r="E21" s="315"/>
      <c r="F21" s="54">
        <v>782787.65000000014</v>
      </c>
      <c r="G21" s="54">
        <v>531555.27</v>
      </c>
      <c r="H21" s="54"/>
      <c r="I21" s="54"/>
      <c r="J21" s="55">
        <f t="shared" ref="J21:J26" si="6">SUM(F21:I21)</f>
        <v>1314342.9200000002</v>
      </c>
      <c r="K21" s="54"/>
      <c r="L21" s="54"/>
      <c r="M21" s="54"/>
      <c r="N21" s="54"/>
      <c r="O21" s="56">
        <f t="shared" si="2"/>
        <v>0</v>
      </c>
      <c r="P21" s="54"/>
      <c r="Q21" s="54">
        <v>22000</v>
      </c>
      <c r="R21" s="54"/>
      <c r="S21" s="54"/>
      <c r="T21" s="55">
        <f t="shared" si="3"/>
        <v>22000</v>
      </c>
      <c r="U21" s="55">
        <f t="shared" ref="U21:U26" si="7">O21+T21</f>
        <v>22000</v>
      </c>
      <c r="V21" s="56">
        <f t="shared" si="4"/>
        <v>1336342.9200000002</v>
      </c>
      <c r="W21" s="54"/>
      <c r="X21" s="54"/>
      <c r="Y21" s="54"/>
      <c r="Z21" s="54"/>
      <c r="AA21" s="56">
        <f t="shared" si="0"/>
        <v>782787.65000000014</v>
      </c>
      <c r="AB21" s="55">
        <f t="shared" si="0"/>
        <v>553555.27</v>
      </c>
      <c r="AC21" s="54"/>
      <c r="AD21" s="55">
        <f t="shared" si="5"/>
        <v>0</v>
      </c>
      <c r="AE21" s="57">
        <f t="shared" si="1"/>
        <v>1336342.9200000002</v>
      </c>
      <c r="AF21" s="476"/>
      <c r="AG21" s="58"/>
      <c r="AH21" s="22">
        <v>2629053.9</v>
      </c>
    </row>
    <row r="22" spans="2:34" ht="20.25" hidden="1" customHeight="1" x14ac:dyDescent="0.25">
      <c r="B22" s="60" t="s">
        <v>44</v>
      </c>
      <c r="C22" s="314"/>
      <c r="D22" s="314"/>
      <c r="E22" s="314"/>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-189513.11000000034</v>
      </c>
    </row>
    <row r="23" spans="2:34" ht="20.25" customHeight="1" x14ac:dyDescent="0.25">
      <c r="B23" s="60" t="s">
        <v>45</v>
      </c>
      <c r="C23" s="314"/>
      <c r="D23" s="314"/>
      <c r="E23" s="314"/>
      <c r="F23" s="54">
        <v>207141.18</v>
      </c>
      <c r="G23" s="54">
        <v>40493.360000000001</v>
      </c>
      <c r="H23" s="54"/>
      <c r="I23" s="54"/>
      <c r="J23" s="55">
        <f>SUM(F23:I23)</f>
        <v>247634.53999999998</v>
      </c>
      <c r="K23" s="54"/>
      <c r="L23" s="54"/>
      <c r="M23" s="54"/>
      <c r="N23" s="54"/>
      <c r="O23" s="56">
        <f t="shared" si="2"/>
        <v>0</v>
      </c>
      <c r="P23" s="54"/>
      <c r="Q23" s="54">
        <v>3905.85</v>
      </c>
      <c r="R23" s="54"/>
      <c r="S23" s="54"/>
      <c r="T23" s="55">
        <f t="shared" si="3"/>
        <v>3905.85</v>
      </c>
      <c r="U23" s="55">
        <f t="shared" si="7"/>
        <v>3905.85</v>
      </c>
      <c r="V23" s="56">
        <f t="shared" si="4"/>
        <v>251540.38999999998</v>
      </c>
      <c r="W23" s="54"/>
      <c r="X23" s="54"/>
      <c r="Y23" s="54"/>
      <c r="Z23" s="54"/>
      <c r="AA23" s="56">
        <f>F23+K23+P23</f>
        <v>207141.18</v>
      </c>
      <c r="AB23" s="55">
        <f>G23+L23+Q23</f>
        <v>44399.21</v>
      </c>
      <c r="AC23" s="54"/>
      <c r="AD23" s="55">
        <f t="shared" si="5"/>
        <v>0</v>
      </c>
      <c r="AE23" s="57">
        <f t="shared" si="1"/>
        <v>251540.38999999998</v>
      </c>
      <c r="AF23" s="476"/>
      <c r="AG23" s="227"/>
      <c r="AH23" s="22"/>
    </row>
    <row r="24" spans="2:34" ht="25.5" hidden="1" customHeight="1" x14ac:dyDescent="0.25">
      <c r="B24" s="60" t="s">
        <v>46</v>
      </c>
      <c r="C24" s="314"/>
      <c r="D24" s="314"/>
      <c r="E24" s="314"/>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314"/>
      <c r="D25" s="314"/>
      <c r="E25" s="314"/>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314"/>
      <c r="D26" s="314"/>
      <c r="E26" s="314"/>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1504269.28</v>
      </c>
      <c r="G27" s="64">
        <f>SUM(G20:G26)</f>
        <v>1335706.5800000003</v>
      </c>
      <c r="H27" s="64">
        <f t="shared" ref="H27:V27" si="8">SUM(H20:H26)</f>
        <v>0</v>
      </c>
      <c r="I27" s="64">
        <f t="shared" si="8"/>
        <v>132049.84</v>
      </c>
      <c r="J27" s="64">
        <f t="shared" si="8"/>
        <v>2972025.7</v>
      </c>
      <c r="K27" s="64">
        <f t="shared" si="8"/>
        <v>0</v>
      </c>
      <c r="L27" s="64">
        <f t="shared" si="8"/>
        <v>0</v>
      </c>
      <c r="M27" s="64">
        <f t="shared" si="8"/>
        <v>0</v>
      </c>
      <c r="N27" s="64">
        <f t="shared" si="8"/>
        <v>0</v>
      </c>
      <c r="O27" s="64">
        <f t="shared" si="8"/>
        <v>0</v>
      </c>
      <c r="P27" s="64">
        <f t="shared" si="8"/>
        <v>0</v>
      </c>
      <c r="Q27" s="64">
        <f t="shared" si="8"/>
        <v>98081.700000000012</v>
      </c>
      <c r="R27" s="64">
        <f t="shared" si="8"/>
        <v>0</v>
      </c>
      <c r="S27" s="64">
        <f t="shared" si="8"/>
        <v>0</v>
      </c>
      <c r="T27" s="64">
        <f t="shared" si="8"/>
        <v>98081.700000000012</v>
      </c>
      <c r="U27" s="64">
        <f t="shared" si="8"/>
        <v>98081.700000000012</v>
      </c>
      <c r="V27" s="64">
        <f t="shared" si="8"/>
        <v>3070107.4000000008</v>
      </c>
      <c r="W27" s="64"/>
      <c r="X27" s="64"/>
      <c r="Y27" s="64"/>
      <c r="Z27" s="64"/>
      <c r="AA27" s="64">
        <f>SUM(AA20:AA26)</f>
        <v>1504269.28</v>
      </c>
      <c r="AB27" s="64">
        <f>SUM(AB20:AB26)</f>
        <v>1433788.2800000003</v>
      </c>
      <c r="AC27" s="64">
        <f>SUM(AC20:AC26)</f>
        <v>0</v>
      </c>
      <c r="AD27" s="64">
        <f>SUM(AD20:AD26)</f>
        <v>132049.84</v>
      </c>
      <c r="AE27" s="65">
        <f>SUM(AE20:AE26)</f>
        <v>3070107.4000000004</v>
      </c>
      <c r="AF27" s="66"/>
      <c r="AG27" s="58"/>
      <c r="AH27" s="22">
        <f>AE27-U27</f>
        <v>2972025.7</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04"/>
      <c r="E29" s="304"/>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06"/>
      <c r="E30" s="306"/>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05" t="s">
        <v>43</v>
      </c>
      <c r="C31" s="315"/>
      <c r="D31" s="315"/>
      <c r="E31" s="31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03" t="s">
        <v>52</v>
      </c>
      <c r="C32" s="314"/>
      <c r="D32" s="314"/>
      <c r="E32" s="31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03" t="s">
        <v>53</v>
      </c>
      <c r="C33" s="314"/>
      <c r="D33" s="314"/>
      <c r="E33" s="31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03" t="s">
        <v>54</v>
      </c>
      <c r="C34" s="314"/>
      <c r="D34" s="314"/>
      <c r="E34" s="31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14"/>
      <c r="D35" s="314"/>
      <c r="E35" s="31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04"/>
      <c r="E38" s="304"/>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06"/>
      <c r="E39" s="306"/>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05" t="s">
        <v>43</v>
      </c>
      <c r="C40" s="315"/>
      <c r="D40" s="315"/>
      <c r="E40" s="31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03" t="s">
        <v>52</v>
      </c>
      <c r="C41" s="314"/>
      <c r="D41" s="314"/>
      <c r="E41" s="314"/>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03" t="s">
        <v>53</v>
      </c>
      <c r="C42" s="314"/>
      <c r="D42" s="314"/>
      <c r="E42" s="314"/>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03" t="s">
        <v>54</v>
      </c>
      <c r="C43" s="314"/>
      <c r="D43" s="314"/>
      <c r="E43" s="314"/>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14"/>
      <c r="D44" s="314"/>
      <c r="E44" s="314"/>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04"/>
      <c r="E47" s="304"/>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06"/>
      <c r="E48" s="306"/>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05" t="s">
        <v>43</v>
      </c>
      <c r="C49" s="315"/>
      <c r="D49" s="315"/>
      <c r="E49" s="31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03" t="s">
        <v>52</v>
      </c>
      <c r="C50" s="314"/>
      <c r="D50" s="314"/>
      <c r="E50" s="314"/>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03" t="s">
        <v>53</v>
      </c>
      <c r="C51" s="314"/>
      <c r="D51" s="314"/>
      <c r="E51" s="314"/>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03" t="s">
        <v>54</v>
      </c>
      <c r="C52" s="314"/>
      <c r="D52" s="314"/>
      <c r="E52" s="314"/>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14"/>
      <c r="D53" s="314"/>
      <c r="E53" s="314"/>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14"/>
      <c r="D54" s="314"/>
      <c r="E54" s="314"/>
      <c r="F54" s="82">
        <f>F20+F21</f>
        <v>1297128.1000000001</v>
      </c>
      <c r="G54" s="82">
        <f>G20+G21</f>
        <v>1295213.2200000002</v>
      </c>
      <c r="H54" s="75"/>
      <c r="I54" s="82">
        <f>I20+I21</f>
        <v>132049.84</v>
      </c>
      <c r="J54" s="82">
        <f>J20+J21</f>
        <v>2724391.16</v>
      </c>
      <c r="K54" s="75"/>
      <c r="L54" s="82"/>
      <c r="M54" s="75"/>
      <c r="N54" s="75"/>
      <c r="O54" s="75"/>
      <c r="P54" s="75"/>
      <c r="Q54" s="82">
        <f>Q20+Q21</f>
        <v>94175.85</v>
      </c>
      <c r="R54" s="75"/>
      <c r="S54" s="75"/>
      <c r="T54" s="75"/>
      <c r="U54" s="75"/>
      <c r="V54" s="75"/>
      <c r="W54" s="75"/>
      <c r="X54" s="75"/>
      <c r="Y54" s="75"/>
      <c r="Z54" s="75"/>
      <c r="AA54" s="82">
        <f>AA20+AA21</f>
        <v>1297128.1000000001</v>
      </c>
      <c r="AB54" s="82">
        <f>AB20+AB21</f>
        <v>1389389.0700000003</v>
      </c>
      <c r="AC54" s="82">
        <f>AC20+AC21</f>
        <v>0</v>
      </c>
      <c r="AD54" s="82">
        <f>AD20+AD21</f>
        <v>132049.84</v>
      </c>
      <c r="AE54" s="82">
        <f>AE20+AE21</f>
        <v>2818567.0100000002</v>
      </c>
      <c r="AF54" s="81"/>
      <c r="AG54" s="58"/>
    </row>
    <row r="55" spans="2:33" s="345" customFormat="1" ht="19.5" customHeight="1" thickTop="1" x14ac:dyDescent="0.25">
      <c r="B55" s="83"/>
      <c r="C55" s="84"/>
      <c r="D55" s="84"/>
      <c r="E55" s="84"/>
      <c r="F55" s="341">
        <f>SUM(F20:F21)</f>
        <v>1297128.1000000001</v>
      </c>
      <c r="G55" s="341">
        <f>SUM(G20:G21)</f>
        <v>1295213.2200000002</v>
      </c>
      <c r="H55" s="342"/>
      <c r="I55" s="341">
        <f>SUM(I20:I21)</f>
        <v>132049.84</v>
      </c>
      <c r="J55" s="341">
        <f>SUM(J20:J21)</f>
        <v>2724391.16</v>
      </c>
      <c r="K55" s="342"/>
      <c r="L55" s="342"/>
      <c r="M55" s="342"/>
      <c r="N55" s="342"/>
      <c r="O55" s="342"/>
      <c r="P55" s="342"/>
      <c r="Q55" s="341">
        <f>SUM(Q20:Q21)</f>
        <v>94175.85</v>
      </c>
      <c r="R55" s="342"/>
      <c r="S55" s="342"/>
      <c r="T55" s="341">
        <f>SUM(T20:T21)</f>
        <v>94175.85</v>
      </c>
      <c r="U55" s="341">
        <f>SUM(U20:U21)</f>
        <v>94175.85</v>
      </c>
      <c r="V55" s="342"/>
      <c r="W55" s="342"/>
      <c r="X55" s="342"/>
      <c r="Y55" s="342"/>
      <c r="Z55" s="342"/>
      <c r="AA55" s="341">
        <f>SUM(AA20:AA21)</f>
        <v>1297128.1000000001</v>
      </c>
      <c r="AB55" s="341">
        <f>SUM(AB20:AB21)</f>
        <v>1389389.0700000003</v>
      </c>
      <c r="AC55" s="342"/>
      <c r="AD55" s="341">
        <f>SUM(AD20:AD21)</f>
        <v>132049.84</v>
      </c>
      <c r="AE55" s="426">
        <f>AE20+AE21</f>
        <v>2818567.0100000002</v>
      </c>
      <c r="AF55" s="343"/>
      <c r="AG55" s="344"/>
    </row>
    <row r="56" spans="2:33" ht="18" customHeight="1" thickBot="1" x14ac:dyDescent="0.3">
      <c r="B56" s="462" t="s">
        <v>19</v>
      </c>
      <c r="C56" s="463"/>
      <c r="D56" s="309"/>
      <c r="E56" s="30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11"/>
      <c r="L58" s="311"/>
      <c r="M58" s="311"/>
      <c r="N58" s="311"/>
      <c r="O58" s="311"/>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11"/>
      <c r="L59" s="311"/>
      <c r="M59" s="311"/>
      <c r="N59" s="311"/>
      <c r="O59" s="311"/>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173</v>
      </c>
      <c r="K60" s="464"/>
      <c r="L60" s="464"/>
      <c r="M60" s="109"/>
      <c r="N60" s="110" t="s">
        <v>174</v>
      </c>
      <c r="O60" s="110"/>
      <c r="P60" s="310"/>
      <c r="Q60" s="464"/>
      <c r="R60" s="464"/>
      <c r="S60" s="464"/>
      <c r="T60" s="464"/>
      <c r="U60" s="464"/>
      <c r="V60" s="464"/>
      <c r="W60" s="465" t="s">
        <v>59</v>
      </c>
      <c r="X60" s="466"/>
      <c r="Y60" s="466"/>
      <c r="Z60" s="465" t="s">
        <v>175</v>
      </c>
      <c r="AA60" s="466"/>
      <c r="AB60" s="466"/>
      <c r="AC60" s="110" t="s">
        <v>174</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17478390</v>
      </c>
      <c r="X61" s="439"/>
      <c r="Y61" s="113"/>
      <c r="Z61" s="442">
        <f>AE19</f>
        <v>3656000</v>
      </c>
      <c r="AA61" s="442"/>
      <c r="AB61" s="5"/>
      <c r="AC61" s="442">
        <f>W61+Z61</f>
        <v>21134390</v>
      </c>
      <c r="AD61" s="442"/>
      <c r="AE61" s="107"/>
      <c r="AF61" s="107"/>
    </row>
    <row r="62" spans="2:33" ht="15" customHeight="1" x14ac:dyDescent="0.25">
      <c r="B62" s="101"/>
      <c r="C62" s="114" t="s">
        <v>64</v>
      </c>
      <c r="D62" s="102"/>
      <c r="E62" s="111"/>
      <c r="F62" s="103"/>
      <c r="G62" s="450">
        <f>JULY_F101!N62</f>
        <v>17478390</v>
      </c>
      <c r="H62" s="450"/>
      <c r="I62" s="450"/>
      <c r="J62" s="439">
        <f>AE19</f>
        <v>3656000</v>
      </c>
      <c r="K62" s="439"/>
      <c r="L62" s="439"/>
      <c r="M62" s="116"/>
      <c r="N62" s="451">
        <f>G62+J62</f>
        <v>21134390</v>
      </c>
      <c r="O62" s="451"/>
      <c r="P62" s="5"/>
      <c r="Q62" s="5"/>
      <c r="R62" s="5"/>
      <c r="S62" s="113"/>
      <c r="T62" s="117" t="s">
        <v>65</v>
      </c>
      <c r="U62" s="117"/>
      <c r="V62" s="113"/>
      <c r="W62" s="453">
        <f>JULY_F101!AC62</f>
        <v>15196803.509999998</v>
      </c>
      <c r="X62" s="453"/>
      <c r="Y62" s="113"/>
      <c r="Z62" s="454">
        <f>AE21+AE20</f>
        <v>2818567.0100000002</v>
      </c>
      <c r="AA62" s="454"/>
      <c r="AB62" s="5"/>
      <c r="AC62" s="442">
        <f>W62+Z62</f>
        <v>18015370.52</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2281586.4900000021</v>
      </c>
      <c r="X63" s="452"/>
      <c r="Y63" s="113"/>
      <c r="Z63" s="452">
        <f>Z61-Z62</f>
        <v>837432.98999999976</v>
      </c>
      <c r="AA63" s="452"/>
      <c r="AB63" s="5"/>
      <c r="AC63" s="452">
        <f>AC61-AC62</f>
        <v>3119019.4800000004</v>
      </c>
      <c r="AD63" s="452"/>
      <c r="AE63" s="119"/>
      <c r="AF63" s="107"/>
      <c r="AG63" s="22"/>
    </row>
    <row r="64" spans="2:33" ht="15" customHeight="1" thickTop="1" x14ac:dyDescent="0.25">
      <c r="B64" s="101"/>
      <c r="C64" s="114" t="s">
        <v>68</v>
      </c>
      <c r="D64" s="102"/>
      <c r="E64" s="111"/>
      <c r="F64" s="103"/>
      <c r="G64" s="450">
        <f>JULY_F101!N64</f>
        <v>1393688.88</v>
      </c>
      <c r="H64" s="450"/>
      <c r="I64" s="450"/>
      <c r="J64" s="439">
        <f>AE23</f>
        <v>251540.38999999998</v>
      </c>
      <c r="K64" s="439"/>
      <c r="L64" s="439"/>
      <c r="M64" s="116"/>
      <c r="N64" s="451">
        <f>G64+J64</f>
        <v>1645229.2699999998</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18872078.879999999</v>
      </c>
      <c r="H69" s="446"/>
      <c r="I69" s="446"/>
      <c r="J69" s="447">
        <f>SUM(J62:L67)-J68</f>
        <v>3907540.39</v>
      </c>
      <c r="K69" s="447"/>
      <c r="L69" s="447"/>
      <c r="M69" s="123"/>
      <c r="N69" s="448">
        <f>G69+J69</f>
        <v>22779619.27</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7108.38</v>
      </c>
      <c r="H70" s="450"/>
      <c r="I70" s="450"/>
      <c r="J70" s="439">
        <v>0</v>
      </c>
      <c r="K70" s="439"/>
      <c r="L70" s="439"/>
      <c r="M70" s="128"/>
      <c r="N70" s="439">
        <f>G70+J70</f>
        <v>7108.38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JULY_F101!N71</f>
        <v>16590492.389999999</v>
      </c>
      <c r="H71" s="450"/>
      <c r="I71" s="450"/>
      <c r="J71" s="439">
        <f>AE27</f>
        <v>3070107.4000000004</v>
      </c>
      <c r="K71" s="439"/>
      <c r="L71" s="439"/>
      <c r="M71" s="128"/>
      <c r="N71" s="439">
        <f>G71+J71</f>
        <v>19660599.789999999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12"/>
      <c r="H72" s="312"/>
      <c r="I72" s="312"/>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2274478.1100000013</v>
      </c>
      <c r="H73" s="440"/>
      <c r="I73" s="440"/>
      <c r="J73" s="440">
        <f>J69-J71-J72-J70</f>
        <v>837432.98999999976</v>
      </c>
      <c r="K73" s="440"/>
      <c r="L73" s="440"/>
      <c r="M73" s="123"/>
      <c r="N73" s="440">
        <f>G73+J73</f>
        <v>3111911.100000001</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11"/>
      <c r="M74" s="311"/>
      <c r="N74" s="311"/>
      <c r="O74" s="311"/>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11"/>
      <c r="M75" s="311"/>
      <c r="N75" s="311"/>
      <c r="O75" s="311"/>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11"/>
      <c r="G77" s="311"/>
      <c r="H77" s="311"/>
      <c r="I77" s="311"/>
      <c r="J77" s="311"/>
      <c r="K77" s="311"/>
      <c r="L77" s="311"/>
      <c r="M77" s="311"/>
      <c r="N77" s="311"/>
      <c r="O77" s="311"/>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13"/>
      <c r="D78" s="313"/>
      <c r="E78" s="313"/>
      <c r="F78" s="313"/>
      <c r="G78" s="150" t="s">
        <v>75</v>
      </c>
      <c r="H78" s="150"/>
      <c r="I78" s="150"/>
      <c r="J78" s="313"/>
      <c r="K78" s="313"/>
      <c r="L78" s="151"/>
      <c r="M78" s="313"/>
      <c r="N78" s="313"/>
      <c r="O78" s="313"/>
      <c r="P78" s="313"/>
      <c r="Q78" s="313"/>
      <c r="R78" s="313"/>
      <c r="S78" s="313"/>
      <c r="T78" s="313"/>
      <c r="U78" s="150" t="s">
        <v>84</v>
      </c>
      <c r="V78" s="21"/>
      <c r="W78" s="152"/>
      <c r="X78" s="152"/>
      <c r="Y78" s="152"/>
      <c r="Z78" s="152"/>
      <c r="AA78" s="152"/>
      <c r="AB78" s="5"/>
      <c r="AC78" s="5"/>
      <c r="AD78" s="5"/>
      <c r="AE78" s="5"/>
      <c r="AF78" s="107"/>
    </row>
    <row r="79" spans="2:32" ht="18" hidden="1" customHeight="1" x14ac:dyDescent="0.25">
      <c r="B79" s="148"/>
      <c r="C79" s="313"/>
      <c r="D79" s="313"/>
      <c r="E79" s="313"/>
      <c r="F79" s="313"/>
      <c r="G79" s="150"/>
      <c r="H79" s="150"/>
      <c r="I79" s="150"/>
      <c r="J79" s="313"/>
      <c r="K79" s="313"/>
      <c r="L79" s="313"/>
      <c r="M79" s="313"/>
      <c r="N79" s="313"/>
      <c r="O79" s="313"/>
      <c r="P79" s="313"/>
      <c r="Q79" s="313"/>
      <c r="R79" s="313"/>
      <c r="S79" s="313"/>
      <c r="T79" s="313"/>
      <c r="U79" s="313"/>
      <c r="V79" s="152"/>
      <c r="W79" s="152"/>
      <c r="X79" s="152"/>
      <c r="Y79" s="152"/>
      <c r="Z79" s="152"/>
      <c r="AA79" s="152"/>
      <c r="AB79" s="5"/>
      <c r="AC79" s="5"/>
      <c r="AD79" s="5"/>
      <c r="AE79" s="5"/>
      <c r="AF79" s="107"/>
    </row>
    <row r="80" spans="2:32" ht="14.25" hidden="1" customHeight="1" x14ac:dyDescent="0.25">
      <c r="B80" s="148"/>
      <c r="C80" s="313"/>
      <c r="D80" s="313"/>
      <c r="E80" s="313"/>
      <c r="F80" s="313"/>
      <c r="G80" s="150"/>
      <c r="H80" s="150"/>
      <c r="I80" s="150"/>
      <c r="J80" s="313"/>
      <c r="K80" s="313"/>
      <c r="L80" s="153"/>
      <c r="M80" s="313"/>
      <c r="N80" s="313"/>
      <c r="O80" s="313"/>
      <c r="P80" s="313"/>
      <c r="Q80" s="313"/>
      <c r="R80" s="313"/>
      <c r="S80" s="313"/>
      <c r="T80" s="313"/>
      <c r="U80" s="313"/>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H126"/>
  <sheetViews>
    <sheetView showWhiteSpace="0" topLeftCell="A5" zoomScale="90" zoomScaleNormal="90" zoomScaleSheetLayoutView="90" workbookViewId="0">
      <selection activeCell="L19" sqref="L19"/>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172</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176</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01" t="s">
        <v>21</v>
      </c>
      <c r="L16" s="301" t="s">
        <v>22</v>
      </c>
      <c r="M16" s="302" t="s">
        <v>23</v>
      </c>
      <c r="N16" s="301" t="s">
        <v>24</v>
      </c>
      <c r="O16" s="301" t="s">
        <v>28</v>
      </c>
      <c r="P16" s="301" t="s">
        <v>21</v>
      </c>
      <c r="Q16" s="301" t="s">
        <v>22</v>
      </c>
      <c r="R16" s="302" t="s">
        <v>23</v>
      </c>
      <c r="S16" s="301" t="s">
        <v>24</v>
      </c>
      <c r="T16" s="301"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07" t="s">
        <v>30</v>
      </c>
      <c r="G17" s="307" t="s">
        <v>31</v>
      </c>
      <c r="H17" s="307" t="s">
        <v>32</v>
      </c>
      <c r="I17" s="307" t="s">
        <v>33</v>
      </c>
      <c r="J17" s="27" t="s">
        <v>34</v>
      </c>
      <c r="K17" s="307">
        <v>7</v>
      </c>
      <c r="L17" s="307">
        <v>8</v>
      </c>
      <c r="M17" s="307">
        <v>9</v>
      </c>
      <c r="N17" s="307">
        <v>10</v>
      </c>
      <c r="O17" s="27" t="s">
        <v>35</v>
      </c>
      <c r="P17" s="307">
        <v>12</v>
      </c>
      <c r="Q17" s="307">
        <v>13</v>
      </c>
      <c r="R17" s="307">
        <v>14</v>
      </c>
      <c r="S17" s="307">
        <v>15</v>
      </c>
      <c r="T17" s="27" t="s">
        <v>36</v>
      </c>
      <c r="U17" s="28" t="s">
        <v>37</v>
      </c>
      <c r="V17" s="28" t="s">
        <v>38</v>
      </c>
      <c r="W17" s="307">
        <v>19</v>
      </c>
      <c r="X17" s="307">
        <v>20</v>
      </c>
      <c r="Y17" s="307">
        <v>21</v>
      </c>
      <c r="Z17" s="27" t="s">
        <v>39</v>
      </c>
      <c r="AA17" s="307">
        <v>23</v>
      </c>
      <c r="AB17" s="307">
        <v>24</v>
      </c>
      <c r="AC17" s="307">
        <v>25</v>
      </c>
      <c r="AD17" s="307">
        <v>26</v>
      </c>
      <c r="AE17" s="29" t="s">
        <v>40</v>
      </c>
      <c r="AF17" s="30">
        <v>28</v>
      </c>
    </row>
    <row r="18" spans="2:34" s="31" customFormat="1" ht="30" customHeight="1" x14ac:dyDescent="0.3">
      <c r="B18" s="456"/>
      <c r="C18" s="457"/>
      <c r="D18" s="308"/>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0</v>
      </c>
      <c r="G19" s="43">
        <v>123618</v>
      </c>
      <c r="H19" s="43"/>
      <c r="I19" s="43">
        <v>0</v>
      </c>
      <c r="J19" s="43">
        <f>SUM(F19:I19)</f>
        <v>123618</v>
      </c>
      <c r="K19" s="44"/>
      <c r="L19" s="44"/>
      <c r="M19" s="44"/>
      <c r="N19" s="44"/>
      <c r="O19" s="44">
        <f>SUM(K19:N19)</f>
        <v>0</v>
      </c>
      <c r="P19" s="44"/>
      <c r="Q19" s="45"/>
      <c r="R19" s="45"/>
      <c r="S19" s="45"/>
      <c r="T19" s="45">
        <f>SUM(P19:S19)</f>
        <v>0</v>
      </c>
      <c r="U19" s="45">
        <f>O19+T19</f>
        <v>0</v>
      </c>
      <c r="V19" s="46">
        <f>J19+T19</f>
        <v>123618</v>
      </c>
      <c r="W19" s="44"/>
      <c r="X19" s="45"/>
      <c r="Y19" s="45"/>
      <c r="Z19" s="45"/>
      <c r="AA19" s="46">
        <f t="shared" ref="AA19:AB26" si="0">F19+K19+P19</f>
        <v>0</v>
      </c>
      <c r="AB19" s="47">
        <f t="shared" si="0"/>
        <v>123618</v>
      </c>
      <c r="AC19" s="47"/>
      <c r="AD19" s="47">
        <f>I19+N19+S19+Y19</f>
        <v>0</v>
      </c>
      <c r="AE19" s="48">
        <f t="shared" ref="AE19:AE26" si="1">SUM(AA19:AD19)</f>
        <v>123618</v>
      </c>
      <c r="AF19" s="476"/>
      <c r="AG19" s="49"/>
    </row>
    <row r="20" spans="2:34" ht="21.75" customHeight="1" x14ac:dyDescent="0.25">
      <c r="B20" s="303" t="s">
        <v>42</v>
      </c>
      <c r="C20" s="51"/>
      <c r="D20" s="51"/>
      <c r="E20" s="306"/>
      <c r="F20" s="53"/>
      <c r="G20" s="54"/>
      <c r="H20" s="54"/>
      <c r="I20" s="54"/>
      <c r="J20" s="55">
        <f>SUM(F20:I20)</f>
        <v>0</v>
      </c>
      <c r="K20" s="54"/>
      <c r="L20" s="54"/>
      <c r="M20" s="54"/>
      <c r="N20" s="54"/>
      <c r="O20" s="56">
        <f t="shared" ref="O20:O26" si="2">SUM(K20:N20)</f>
        <v>0</v>
      </c>
      <c r="P20" s="54"/>
      <c r="Q20" s="54"/>
      <c r="R20" s="54"/>
      <c r="S20" s="54"/>
      <c r="T20" s="55">
        <f t="shared" ref="T20:T26" si="3">SUM(P20:S20)</f>
        <v>0</v>
      </c>
      <c r="U20" s="55">
        <f>O20+T20</f>
        <v>0</v>
      </c>
      <c r="V20" s="56">
        <f t="shared" ref="V20:V26" si="4">J20+U20</f>
        <v>0</v>
      </c>
      <c r="W20" s="54"/>
      <c r="X20" s="54"/>
      <c r="Y20" s="54"/>
      <c r="Z20" s="54"/>
      <c r="AA20" s="56">
        <f t="shared" si="0"/>
        <v>0</v>
      </c>
      <c r="AB20" s="55">
        <f t="shared" si="0"/>
        <v>0</v>
      </c>
      <c r="AC20" s="54"/>
      <c r="AD20" s="55">
        <f t="shared" ref="AD20:AD26" si="5">I20+N20+S20+Y20</f>
        <v>0</v>
      </c>
      <c r="AE20" s="57">
        <f t="shared" si="1"/>
        <v>0</v>
      </c>
      <c r="AF20" s="476"/>
      <c r="AG20" s="58"/>
      <c r="AH20" s="22">
        <f>AE20+AE21</f>
        <v>0</v>
      </c>
    </row>
    <row r="21" spans="2:34" ht="23.25" customHeight="1" x14ac:dyDescent="0.25">
      <c r="B21" s="303" t="s">
        <v>43</v>
      </c>
      <c r="C21" s="315"/>
      <c r="D21" s="315"/>
      <c r="E21" s="315"/>
      <c r="F21" s="54"/>
      <c r="G21" s="54"/>
      <c r="H21" s="54"/>
      <c r="I21" s="54"/>
      <c r="J21" s="55">
        <f t="shared" ref="J21:J26" si="6">SUM(F21:I21)</f>
        <v>0</v>
      </c>
      <c r="K21" s="54"/>
      <c r="L21" s="54"/>
      <c r="M21" s="54"/>
      <c r="N21" s="54"/>
      <c r="O21" s="56">
        <f t="shared" si="2"/>
        <v>0</v>
      </c>
      <c r="P21" s="54"/>
      <c r="Q21" s="54"/>
      <c r="R21" s="54"/>
      <c r="S21" s="54"/>
      <c r="T21" s="55">
        <f t="shared" si="3"/>
        <v>0</v>
      </c>
      <c r="U21" s="55">
        <f t="shared" ref="U21:U26" si="7">O21+T21</f>
        <v>0</v>
      </c>
      <c r="V21" s="56">
        <f t="shared" si="4"/>
        <v>0</v>
      </c>
      <c r="W21" s="54"/>
      <c r="X21" s="54"/>
      <c r="Y21" s="54"/>
      <c r="Z21" s="54"/>
      <c r="AA21" s="56">
        <f t="shared" si="0"/>
        <v>0</v>
      </c>
      <c r="AB21" s="55">
        <f t="shared" si="0"/>
        <v>0</v>
      </c>
      <c r="AC21" s="54"/>
      <c r="AD21" s="55">
        <f t="shared" si="5"/>
        <v>0</v>
      </c>
      <c r="AE21" s="57">
        <f t="shared" si="1"/>
        <v>0</v>
      </c>
      <c r="AF21" s="476"/>
      <c r="AG21" s="58"/>
      <c r="AH21" s="22">
        <v>2629053.9</v>
      </c>
    </row>
    <row r="22" spans="2:34" ht="20.25" hidden="1" customHeight="1" x14ac:dyDescent="0.25">
      <c r="B22" s="60" t="s">
        <v>44</v>
      </c>
      <c r="C22" s="314"/>
      <c r="D22" s="314"/>
      <c r="E22" s="314"/>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2629053.9</v>
      </c>
    </row>
    <row r="23" spans="2:34" ht="20.25" customHeight="1" x14ac:dyDescent="0.25">
      <c r="B23" s="60" t="s">
        <v>45</v>
      </c>
      <c r="C23" s="314"/>
      <c r="D23" s="314"/>
      <c r="E23" s="314"/>
      <c r="F23" s="54"/>
      <c r="G23" s="54"/>
      <c r="H23" s="54"/>
      <c r="I23" s="54"/>
      <c r="J23" s="55">
        <f>SUM(F23:I23)</f>
        <v>0</v>
      </c>
      <c r="K23" s="54"/>
      <c r="L23" s="54"/>
      <c r="M23" s="54"/>
      <c r="N23" s="54"/>
      <c r="O23" s="56">
        <f t="shared" si="2"/>
        <v>0</v>
      </c>
      <c r="P23" s="54"/>
      <c r="Q23" s="54"/>
      <c r="R23" s="54"/>
      <c r="S23" s="54"/>
      <c r="T23" s="55">
        <f t="shared" si="3"/>
        <v>0</v>
      </c>
      <c r="U23" s="55">
        <f t="shared" si="7"/>
        <v>0</v>
      </c>
      <c r="V23" s="56">
        <f t="shared" si="4"/>
        <v>0</v>
      </c>
      <c r="W23" s="54"/>
      <c r="X23" s="54"/>
      <c r="Y23" s="54"/>
      <c r="Z23" s="54"/>
      <c r="AA23" s="56">
        <f>F23+K23+P23</f>
        <v>0</v>
      </c>
      <c r="AB23" s="55">
        <f>G23+L23+Q23</f>
        <v>0</v>
      </c>
      <c r="AC23" s="54"/>
      <c r="AD23" s="55">
        <f t="shared" si="5"/>
        <v>0</v>
      </c>
      <c r="AE23" s="57">
        <f t="shared" si="1"/>
        <v>0</v>
      </c>
      <c r="AF23" s="476"/>
      <c r="AG23" s="227"/>
      <c r="AH23" s="22"/>
    </row>
    <row r="24" spans="2:34" ht="25.5" hidden="1" customHeight="1" x14ac:dyDescent="0.25">
      <c r="B24" s="60" t="s">
        <v>46</v>
      </c>
      <c r="C24" s="314"/>
      <c r="D24" s="314"/>
      <c r="E24" s="314"/>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314"/>
      <c r="D25" s="314"/>
      <c r="E25" s="314"/>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314"/>
      <c r="D26" s="314"/>
      <c r="E26" s="314"/>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0</v>
      </c>
      <c r="G27" s="64">
        <f>SUM(G20:G26)</f>
        <v>0</v>
      </c>
      <c r="H27" s="64">
        <f t="shared" ref="H27:V27" si="8">SUM(H20:H26)</f>
        <v>0</v>
      </c>
      <c r="I27" s="64">
        <f t="shared" si="8"/>
        <v>0</v>
      </c>
      <c r="J27" s="64">
        <f t="shared" si="8"/>
        <v>0</v>
      </c>
      <c r="K27" s="64">
        <f t="shared" si="8"/>
        <v>0</v>
      </c>
      <c r="L27" s="64">
        <f t="shared" si="8"/>
        <v>0</v>
      </c>
      <c r="M27" s="64">
        <f t="shared" si="8"/>
        <v>0</v>
      </c>
      <c r="N27" s="64">
        <f t="shared" si="8"/>
        <v>0</v>
      </c>
      <c r="O27" s="64">
        <f t="shared" si="8"/>
        <v>0</v>
      </c>
      <c r="P27" s="64">
        <f t="shared" si="8"/>
        <v>0</v>
      </c>
      <c r="Q27" s="64">
        <f t="shared" si="8"/>
        <v>0</v>
      </c>
      <c r="R27" s="64">
        <f t="shared" si="8"/>
        <v>0</v>
      </c>
      <c r="S27" s="64">
        <f t="shared" si="8"/>
        <v>0</v>
      </c>
      <c r="T27" s="64">
        <f t="shared" si="8"/>
        <v>0</v>
      </c>
      <c r="U27" s="64">
        <f t="shared" si="8"/>
        <v>0</v>
      </c>
      <c r="V27" s="64">
        <f t="shared" si="8"/>
        <v>0</v>
      </c>
      <c r="W27" s="64"/>
      <c r="X27" s="64"/>
      <c r="Y27" s="64"/>
      <c r="Z27" s="64"/>
      <c r="AA27" s="64">
        <f>SUM(AA20:AA26)</f>
        <v>0</v>
      </c>
      <c r="AB27" s="64">
        <f>SUM(AB20:AB26)</f>
        <v>0</v>
      </c>
      <c r="AC27" s="64">
        <f>SUM(AC20:AC26)</f>
        <v>0</v>
      </c>
      <c r="AD27" s="64">
        <f>SUM(AD20:AD26)</f>
        <v>0</v>
      </c>
      <c r="AE27" s="65">
        <f>SUM(AE20:AE26)</f>
        <v>0</v>
      </c>
      <c r="AF27" s="66"/>
      <c r="AG27" s="58"/>
      <c r="AH27" s="22">
        <f>AE27-U27</f>
        <v>0</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04"/>
      <c r="E29" s="304"/>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06"/>
      <c r="E30" s="306"/>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05" t="s">
        <v>43</v>
      </c>
      <c r="C31" s="315"/>
      <c r="D31" s="315"/>
      <c r="E31" s="31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03" t="s">
        <v>52</v>
      </c>
      <c r="C32" s="314"/>
      <c r="D32" s="314"/>
      <c r="E32" s="314"/>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03" t="s">
        <v>53</v>
      </c>
      <c r="C33" s="314"/>
      <c r="D33" s="314"/>
      <c r="E33" s="314"/>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03" t="s">
        <v>54</v>
      </c>
      <c r="C34" s="314"/>
      <c r="D34" s="314"/>
      <c r="E34" s="31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14"/>
      <c r="D35" s="314"/>
      <c r="E35" s="31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04"/>
      <c r="E38" s="304"/>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06"/>
      <c r="E39" s="306"/>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05" t="s">
        <v>43</v>
      </c>
      <c r="C40" s="315"/>
      <c r="D40" s="315"/>
      <c r="E40" s="31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03" t="s">
        <v>52</v>
      </c>
      <c r="C41" s="314"/>
      <c r="D41" s="314"/>
      <c r="E41" s="314"/>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03" t="s">
        <v>53</v>
      </c>
      <c r="C42" s="314"/>
      <c r="D42" s="314"/>
      <c r="E42" s="314"/>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03" t="s">
        <v>54</v>
      </c>
      <c r="C43" s="314"/>
      <c r="D43" s="314"/>
      <c r="E43" s="314"/>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14"/>
      <c r="D44" s="314"/>
      <c r="E44" s="314"/>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04"/>
      <c r="E47" s="304"/>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06"/>
      <c r="E48" s="306"/>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05" t="s">
        <v>43</v>
      </c>
      <c r="C49" s="315"/>
      <c r="D49" s="315"/>
      <c r="E49" s="31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03" t="s">
        <v>52</v>
      </c>
      <c r="C50" s="314"/>
      <c r="D50" s="314"/>
      <c r="E50" s="314"/>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03" t="s">
        <v>53</v>
      </c>
      <c r="C51" s="314"/>
      <c r="D51" s="314"/>
      <c r="E51" s="314"/>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03" t="s">
        <v>54</v>
      </c>
      <c r="C52" s="314"/>
      <c r="D52" s="314"/>
      <c r="E52" s="314"/>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14"/>
      <c r="D53" s="314"/>
      <c r="E53" s="314"/>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14"/>
      <c r="D54" s="314"/>
      <c r="E54" s="314"/>
      <c r="F54" s="82">
        <f>F20+F21</f>
        <v>0</v>
      </c>
      <c r="G54" s="82">
        <f>G20+G21</f>
        <v>0</v>
      </c>
      <c r="H54" s="75"/>
      <c r="I54" s="82">
        <f>I20+I21</f>
        <v>0</v>
      </c>
      <c r="J54" s="82">
        <f>J20+J21</f>
        <v>0</v>
      </c>
      <c r="K54" s="75"/>
      <c r="L54" s="82"/>
      <c r="M54" s="75"/>
      <c r="N54" s="75"/>
      <c r="O54" s="75"/>
      <c r="P54" s="75"/>
      <c r="Q54" s="82">
        <f>Q20+Q21</f>
        <v>0</v>
      </c>
      <c r="R54" s="75"/>
      <c r="S54" s="75"/>
      <c r="T54" s="75"/>
      <c r="U54" s="75"/>
      <c r="V54" s="75"/>
      <c r="W54" s="75"/>
      <c r="X54" s="75"/>
      <c r="Y54" s="75"/>
      <c r="Z54" s="75"/>
      <c r="AA54" s="82">
        <f>AA20+AA21</f>
        <v>0</v>
      </c>
      <c r="AB54" s="82">
        <f>AB20+AB21</f>
        <v>0</v>
      </c>
      <c r="AC54" s="82">
        <f>AC20+AC21</f>
        <v>0</v>
      </c>
      <c r="AD54" s="82">
        <f>AD20+AD21</f>
        <v>0</v>
      </c>
      <c r="AE54" s="82">
        <f>AE20+AE21</f>
        <v>0</v>
      </c>
      <c r="AF54" s="81"/>
      <c r="AG54" s="58"/>
    </row>
    <row r="55" spans="2:33" s="300" customFormat="1" ht="19.5" customHeight="1" thickTop="1" x14ac:dyDescent="0.25">
      <c r="B55" s="294"/>
      <c r="C55" s="295"/>
      <c r="D55" s="295"/>
      <c r="E55" s="295"/>
      <c r="F55" s="296">
        <f>SUM(F20:F21)</f>
        <v>0</v>
      </c>
      <c r="G55" s="296">
        <f>SUM(G20:G21)</f>
        <v>0</v>
      </c>
      <c r="H55" s="297"/>
      <c r="I55" s="296">
        <f>SUM(I20:I21)</f>
        <v>0</v>
      </c>
      <c r="J55" s="296">
        <f>SUM(J20:J21)</f>
        <v>0</v>
      </c>
      <c r="K55" s="297"/>
      <c r="L55" s="297"/>
      <c r="M55" s="297"/>
      <c r="N55" s="297"/>
      <c r="O55" s="297"/>
      <c r="P55" s="297"/>
      <c r="Q55" s="296">
        <f>SUM(Q20:Q21)</f>
        <v>0</v>
      </c>
      <c r="R55" s="297"/>
      <c r="S55" s="297"/>
      <c r="T55" s="296">
        <f>SUM(T20:T21)</f>
        <v>0</v>
      </c>
      <c r="U55" s="296">
        <f>SUM(U20:U21)</f>
        <v>0</v>
      </c>
      <c r="V55" s="297"/>
      <c r="W55" s="297"/>
      <c r="X55" s="297"/>
      <c r="Y55" s="297"/>
      <c r="Z55" s="297"/>
      <c r="AA55" s="296">
        <f>SUM(AA20:AA21)</f>
        <v>0</v>
      </c>
      <c r="AB55" s="296">
        <f>SUM(AB20:AB21)</f>
        <v>0</v>
      </c>
      <c r="AC55" s="297"/>
      <c r="AD55" s="296">
        <f>SUM(AD20:AD21)</f>
        <v>0</v>
      </c>
      <c r="AE55" s="316">
        <f>AE20+AE21</f>
        <v>0</v>
      </c>
      <c r="AF55" s="298"/>
      <c r="AG55" s="299"/>
    </row>
    <row r="56" spans="2:33" ht="18" customHeight="1" thickBot="1" x14ac:dyDescent="0.3">
      <c r="B56" s="462" t="s">
        <v>19</v>
      </c>
      <c r="C56" s="463"/>
      <c r="D56" s="309"/>
      <c r="E56" s="30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11"/>
      <c r="L58" s="311"/>
      <c r="M58" s="311"/>
      <c r="N58" s="311"/>
      <c r="O58" s="311"/>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11"/>
      <c r="L59" s="311"/>
      <c r="M59" s="311"/>
      <c r="N59" s="311"/>
      <c r="O59" s="311"/>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173</v>
      </c>
      <c r="K60" s="464"/>
      <c r="L60" s="464"/>
      <c r="M60" s="109"/>
      <c r="N60" s="110" t="s">
        <v>174</v>
      </c>
      <c r="O60" s="110"/>
      <c r="P60" s="310"/>
      <c r="Q60" s="464"/>
      <c r="R60" s="464"/>
      <c r="S60" s="464"/>
      <c r="T60" s="464"/>
      <c r="U60" s="464"/>
      <c r="V60" s="464"/>
      <c r="W60" s="465" t="s">
        <v>59</v>
      </c>
      <c r="X60" s="466"/>
      <c r="Y60" s="466"/>
      <c r="Z60" s="465" t="s">
        <v>175</v>
      </c>
      <c r="AA60" s="466"/>
      <c r="AB60" s="466"/>
      <c r="AC60" s="110" t="s">
        <v>174</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0</v>
      </c>
      <c r="X61" s="439"/>
      <c r="Y61" s="113"/>
      <c r="Z61" s="442">
        <f>AE19</f>
        <v>123618</v>
      </c>
      <c r="AA61" s="442"/>
      <c r="AB61" s="5"/>
      <c r="AC61" s="442">
        <f>W61+Z61</f>
        <v>123618</v>
      </c>
      <c r="AD61" s="442"/>
      <c r="AE61" s="107"/>
      <c r="AF61" s="107"/>
    </row>
    <row r="62" spans="2:33" ht="15" customHeight="1" x14ac:dyDescent="0.25">
      <c r="B62" s="101"/>
      <c r="C62" s="114" t="s">
        <v>64</v>
      </c>
      <c r="D62" s="102"/>
      <c r="E62" s="111"/>
      <c r="F62" s="103"/>
      <c r="G62" s="450">
        <v>0</v>
      </c>
      <c r="H62" s="450"/>
      <c r="I62" s="450"/>
      <c r="J62" s="439">
        <f>AE19</f>
        <v>123618</v>
      </c>
      <c r="K62" s="439"/>
      <c r="L62" s="439"/>
      <c r="M62" s="116"/>
      <c r="N62" s="451">
        <f>G62+J62</f>
        <v>123618</v>
      </c>
      <c r="O62" s="451"/>
      <c r="P62" s="5"/>
      <c r="Q62" s="5"/>
      <c r="R62" s="5"/>
      <c r="S62" s="113"/>
      <c r="T62" s="117" t="s">
        <v>65</v>
      </c>
      <c r="U62" s="117"/>
      <c r="V62" s="113"/>
      <c r="W62" s="453">
        <v>0</v>
      </c>
      <c r="X62" s="453"/>
      <c r="Y62" s="113"/>
      <c r="Z62" s="454">
        <f>AE21+AE20</f>
        <v>0</v>
      </c>
      <c r="AA62" s="454"/>
      <c r="AB62" s="5"/>
      <c r="AC62" s="442">
        <f>W62+Z62</f>
        <v>0</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0</v>
      </c>
      <c r="X63" s="452"/>
      <c r="Y63" s="113"/>
      <c r="Z63" s="452">
        <f>Z61-Z62</f>
        <v>123618</v>
      </c>
      <c r="AA63" s="452"/>
      <c r="AB63" s="5"/>
      <c r="AC63" s="452">
        <f>AC61-AC62</f>
        <v>123618</v>
      </c>
      <c r="AD63" s="452"/>
      <c r="AE63" s="119"/>
      <c r="AF63" s="107"/>
      <c r="AG63" s="22"/>
    </row>
    <row r="64" spans="2:33" ht="15" customHeight="1" thickTop="1" x14ac:dyDescent="0.25">
      <c r="B64" s="101"/>
      <c r="C64" s="114" t="s">
        <v>68</v>
      </c>
      <c r="D64" s="102"/>
      <c r="E64" s="111"/>
      <c r="F64" s="103"/>
      <c r="G64" s="450">
        <v>0</v>
      </c>
      <c r="H64" s="450"/>
      <c r="I64" s="450"/>
      <c r="J64" s="439">
        <f>AE23</f>
        <v>0</v>
      </c>
      <c r="K64" s="439"/>
      <c r="L64" s="439"/>
      <c r="M64" s="116"/>
      <c r="N64" s="451">
        <f>G64+J64</f>
        <v>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0</v>
      </c>
      <c r="H69" s="446"/>
      <c r="I69" s="446"/>
      <c r="J69" s="447">
        <f>SUM(J62:L67)-J68</f>
        <v>123618</v>
      </c>
      <c r="K69" s="447"/>
      <c r="L69" s="447"/>
      <c r="M69" s="123"/>
      <c r="N69" s="448">
        <f>G69+J69</f>
        <v>123618</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0</v>
      </c>
      <c r="H70" s="450"/>
      <c r="I70" s="450"/>
      <c r="J70" s="439">
        <v>0</v>
      </c>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v>0</v>
      </c>
      <c r="H71" s="450"/>
      <c r="I71" s="450"/>
      <c r="J71" s="439">
        <f>AE27</f>
        <v>0</v>
      </c>
      <c r="K71" s="439"/>
      <c r="L71" s="439"/>
      <c r="M71" s="128"/>
      <c r="N71" s="439">
        <f>G71+J71</f>
        <v>0</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12"/>
      <c r="H72" s="312"/>
      <c r="I72" s="312"/>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0</v>
      </c>
      <c r="H73" s="440"/>
      <c r="I73" s="440"/>
      <c r="J73" s="440">
        <f>J69-J71-J72-J70</f>
        <v>123618</v>
      </c>
      <c r="K73" s="440"/>
      <c r="L73" s="440"/>
      <c r="M73" s="123"/>
      <c r="N73" s="440">
        <f>G73+J73</f>
        <v>123618</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11"/>
      <c r="M74" s="311"/>
      <c r="N74" s="311"/>
      <c r="O74" s="311"/>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11"/>
      <c r="M75" s="311"/>
      <c r="N75" s="311"/>
      <c r="O75" s="311"/>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11"/>
      <c r="G77" s="311"/>
      <c r="H77" s="311"/>
      <c r="I77" s="311"/>
      <c r="J77" s="311"/>
      <c r="K77" s="311"/>
      <c r="L77" s="311"/>
      <c r="M77" s="311"/>
      <c r="N77" s="311"/>
      <c r="O77" s="311"/>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13"/>
      <c r="D78" s="313"/>
      <c r="E78" s="313"/>
      <c r="F78" s="313"/>
      <c r="G78" s="150" t="s">
        <v>75</v>
      </c>
      <c r="H78" s="150"/>
      <c r="I78" s="150"/>
      <c r="J78" s="313"/>
      <c r="K78" s="313"/>
      <c r="L78" s="151"/>
      <c r="M78" s="313"/>
      <c r="N78" s="313"/>
      <c r="O78" s="313"/>
      <c r="P78" s="313"/>
      <c r="Q78" s="313"/>
      <c r="R78" s="313"/>
      <c r="S78" s="313"/>
      <c r="T78" s="313"/>
      <c r="U78" s="150" t="s">
        <v>84</v>
      </c>
      <c r="V78" s="21"/>
      <c r="W78" s="152"/>
      <c r="X78" s="152"/>
      <c r="Y78" s="152"/>
      <c r="Z78" s="152"/>
      <c r="AA78" s="152"/>
      <c r="AB78" s="5"/>
      <c r="AC78" s="5"/>
      <c r="AD78" s="5"/>
      <c r="AE78" s="5"/>
      <c r="AF78" s="107"/>
    </row>
    <row r="79" spans="2:32" ht="18" hidden="1" customHeight="1" x14ac:dyDescent="0.25">
      <c r="B79" s="148"/>
      <c r="C79" s="313"/>
      <c r="D79" s="313"/>
      <c r="E79" s="313"/>
      <c r="F79" s="313"/>
      <c r="G79" s="150"/>
      <c r="H79" s="150"/>
      <c r="I79" s="150"/>
      <c r="J79" s="313"/>
      <c r="K79" s="313"/>
      <c r="L79" s="313"/>
      <c r="M79" s="313"/>
      <c r="N79" s="313"/>
      <c r="O79" s="313"/>
      <c r="P79" s="313"/>
      <c r="Q79" s="313"/>
      <c r="R79" s="313"/>
      <c r="S79" s="313"/>
      <c r="T79" s="313"/>
      <c r="U79" s="313"/>
      <c r="V79" s="152"/>
      <c r="W79" s="152"/>
      <c r="X79" s="152"/>
      <c r="Y79" s="152"/>
      <c r="Z79" s="152"/>
      <c r="AA79" s="152"/>
      <c r="AB79" s="5"/>
      <c r="AC79" s="5"/>
      <c r="AD79" s="5"/>
      <c r="AE79" s="5"/>
      <c r="AF79" s="107"/>
    </row>
    <row r="80" spans="2:32" ht="14.25" hidden="1" customHeight="1" x14ac:dyDescent="0.25">
      <c r="B80" s="148"/>
      <c r="C80" s="313"/>
      <c r="D80" s="313"/>
      <c r="E80" s="313"/>
      <c r="F80" s="313"/>
      <c r="G80" s="150"/>
      <c r="H80" s="150"/>
      <c r="I80" s="150"/>
      <c r="J80" s="313"/>
      <c r="K80" s="313"/>
      <c r="L80" s="153"/>
      <c r="M80" s="313"/>
      <c r="N80" s="313"/>
      <c r="O80" s="313"/>
      <c r="P80" s="313"/>
      <c r="Q80" s="313"/>
      <c r="R80" s="313"/>
      <c r="S80" s="313"/>
      <c r="T80" s="313"/>
      <c r="U80" s="313"/>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H126"/>
  <sheetViews>
    <sheetView showWhiteSpace="0" topLeftCell="A12" zoomScale="90" zoomScaleNormal="90" zoomScaleSheetLayoutView="90" workbookViewId="0">
      <pane xSplit="5" ySplit="6" topLeftCell="F18" activePane="bottomRight" state="frozen"/>
      <selection activeCell="A12" sqref="A12"/>
      <selection pane="topRight" activeCell="F12" sqref="F12"/>
      <selection pane="bottomLeft" activeCell="A18" sqref="A18"/>
      <selection pane="bottomRight" activeCell="J73" sqref="J73:L73"/>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12.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4.285156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177</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36" t="s">
        <v>21</v>
      </c>
      <c r="L16" s="336" t="s">
        <v>22</v>
      </c>
      <c r="M16" s="337" t="s">
        <v>23</v>
      </c>
      <c r="N16" s="336" t="s">
        <v>24</v>
      </c>
      <c r="O16" s="336" t="s">
        <v>28</v>
      </c>
      <c r="P16" s="336" t="s">
        <v>21</v>
      </c>
      <c r="Q16" s="336" t="s">
        <v>22</v>
      </c>
      <c r="R16" s="337" t="s">
        <v>23</v>
      </c>
      <c r="S16" s="336" t="s">
        <v>24</v>
      </c>
      <c r="T16" s="336"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34" t="s">
        <v>30</v>
      </c>
      <c r="G17" s="334" t="s">
        <v>31</v>
      </c>
      <c r="H17" s="334" t="s">
        <v>32</v>
      </c>
      <c r="I17" s="334" t="s">
        <v>33</v>
      </c>
      <c r="J17" s="27" t="s">
        <v>34</v>
      </c>
      <c r="K17" s="334">
        <v>7</v>
      </c>
      <c r="L17" s="334">
        <v>8</v>
      </c>
      <c r="M17" s="334">
        <v>9</v>
      </c>
      <c r="N17" s="334">
        <v>10</v>
      </c>
      <c r="O17" s="27" t="s">
        <v>35</v>
      </c>
      <c r="P17" s="334">
        <v>12</v>
      </c>
      <c r="Q17" s="334">
        <v>13</v>
      </c>
      <c r="R17" s="334">
        <v>14</v>
      </c>
      <c r="S17" s="334">
        <v>15</v>
      </c>
      <c r="T17" s="27" t="s">
        <v>36</v>
      </c>
      <c r="U17" s="28" t="s">
        <v>37</v>
      </c>
      <c r="V17" s="28" t="s">
        <v>38</v>
      </c>
      <c r="W17" s="334">
        <v>19</v>
      </c>
      <c r="X17" s="334">
        <v>20</v>
      </c>
      <c r="Y17" s="334">
        <v>21</v>
      </c>
      <c r="Z17" s="27" t="s">
        <v>39</v>
      </c>
      <c r="AA17" s="334">
        <v>23</v>
      </c>
      <c r="AB17" s="334">
        <v>24</v>
      </c>
      <c r="AC17" s="334">
        <v>25</v>
      </c>
      <c r="AD17" s="334">
        <v>26</v>
      </c>
      <c r="AE17" s="29" t="s">
        <v>40</v>
      </c>
      <c r="AF17" s="30">
        <v>28</v>
      </c>
    </row>
    <row r="18" spans="2:34" s="31" customFormat="1" ht="30" customHeight="1" x14ac:dyDescent="0.3">
      <c r="B18" s="456"/>
      <c r="C18" s="457"/>
      <c r="D18" s="335"/>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(1167000)+148000</f>
        <v>1315000</v>
      </c>
      <c r="G19" s="43">
        <v>2147000</v>
      </c>
      <c r="H19" s="43"/>
      <c r="I19" s="43">
        <v>0</v>
      </c>
      <c r="J19" s="43">
        <f>SUM(F19:I19)</f>
        <v>3462000</v>
      </c>
      <c r="K19" s="44"/>
      <c r="L19" s="44"/>
      <c r="M19" s="44"/>
      <c r="N19" s="44"/>
      <c r="O19" s="44">
        <f>SUM(K19:N19)</f>
        <v>0</v>
      </c>
      <c r="P19" s="44"/>
      <c r="Q19" s="45"/>
      <c r="R19" s="45"/>
      <c r="S19" s="45"/>
      <c r="T19" s="45">
        <f>SUM(P19:S19)</f>
        <v>0</v>
      </c>
      <c r="U19" s="45">
        <f>O19+T19</f>
        <v>0</v>
      </c>
      <c r="V19" s="46">
        <f>J19+T19</f>
        <v>3462000</v>
      </c>
      <c r="W19" s="44"/>
      <c r="X19" s="45"/>
      <c r="Y19" s="45"/>
      <c r="Z19" s="45"/>
      <c r="AA19" s="46">
        <f t="shared" ref="AA19:AB26" si="0">F19+K19+P19</f>
        <v>1315000</v>
      </c>
      <c r="AB19" s="47">
        <f t="shared" si="0"/>
        <v>2147000</v>
      </c>
      <c r="AC19" s="47"/>
      <c r="AD19" s="47">
        <f>I19+N19+S19+Y19</f>
        <v>0</v>
      </c>
      <c r="AE19" s="48">
        <f t="shared" ref="AE19:AE26" si="1">SUM(AA19:AD19)</f>
        <v>3462000</v>
      </c>
      <c r="AF19" s="476"/>
      <c r="AG19" s="49"/>
    </row>
    <row r="20" spans="2:34" ht="21.75" customHeight="1" x14ac:dyDescent="0.25">
      <c r="B20" s="327" t="s">
        <v>42</v>
      </c>
      <c r="C20" s="51"/>
      <c r="D20" s="51"/>
      <c r="E20" s="330"/>
      <c r="F20" s="53">
        <f>1018367.53</f>
        <v>1018367.53</v>
      </c>
      <c r="G20" s="54">
        <f>1514708.08-2242.18</f>
        <v>1512465.9000000001</v>
      </c>
      <c r="H20" s="54"/>
      <c r="I20" s="54">
        <v>1325000</v>
      </c>
      <c r="J20" s="55">
        <f>SUM(F20:I20)</f>
        <v>3855833.43</v>
      </c>
      <c r="K20" s="54"/>
      <c r="L20" s="54"/>
      <c r="M20" s="54"/>
      <c r="N20" s="54">
        <v>412500</v>
      </c>
      <c r="O20" s="56">
        <f t="shared" ref="O20:O26" si="2">SUM(K20:N20)</f>
        <v>412500</v>
      </c>
      <c r="P20" s="54"/>
      <c r="Q20" s="54">
        <f>47951.11-372.82</f>
        <v>47578.29</v>
      </c>
      <c r="R20" s="54"/>
      <c r="S20" s="54"/>
      <c r="T20" s="55">
        <f t="shared" ref="T20:T26" si="3">SUM(P20:S20)</f>
        <v>47578.29</v>
      </c>
      <c r="U20" s="55">
        <f>O20+T20</f>
        <v>460078.29</v>
      </c>
      <c r="V20" s="56">
        <f>J20+U20</f>
        <v>4315911.72</v>
      </c>
      <c r="W20" s="54"/>
      <c r="X20" s="54"/>
      <c r="Y20" s="54"/>
      <c r="Z20" s="54"/>
      <c r="AA20" s="56">
        <f t="shared" si="0"/>
        <v>1018367.53</v>
      </c>
      <c r="AB20" s="55">
        <f t="shared" si="0"/>
        <v>1560044.1900000002</v>
      </c>
      <c r="AC20" s="54"/>
      <c r="AD20" s="55">
        <f t="shared" ref="AD20:AD26" si="4">I20+N20+S20+Y20</f>
        <v>1737500</v>
      </c>
      <c r="AE20" s="57">
        <f>SUM(AA20:AD20)</f>
        <v>4315911.7200000007</v>
      </c>
      <c r="AF20" s="476"/>
      <c r="AG20" s="58"/>
      <c r="AH20" s="22">
        <f>AE20+AE21</f>
        <v>6570232.25</v>
      </c>
    </row>
    <row r="21" spans="2:34" ht="23.25" customHeight="1" x14ac:dyDescent="0.25">
      <c r="B21" s="327" t="s">
        <v>43</v>
      </c>
      <c r="C21" s="339"/>
      <c r="D21" s="339"/>
      <c r="E21" s="339"/>
      <c r="F21" s="54">
        <v>1347189.2899999998</v>
      </c>
      <c r="G21" s="54">
        <v>905425.10000000009</v>
      </c>
      <c r="H21" s="54"/>
      <c r="I21" s="54"/>
      <c r="J21" s="55">
        <f t="shared" ref="J21:J26" si="5">SUM(F21:I21)</f>
        <v>2252614.3899999997</v>
      </c>
      <c r="K21" s="54"/>
      <c r="L21" s="54"/>
      <c r="M21" s="54"/>
      <c r="N21" s="54"/>
      <c r="O21" s="56">
        <f t="shared" si="2"/>
        <v>0</v>
      </c>
      <c r="P21" s="54"/>
      <c r="Q21" s="54">
        <v>1706.14</v>
      </c>
      <c r="R21" s="54"/>
      <c r="S21" s="54"/>
      <c r="T21" s="55">
        <f t="shared" si="3"/>
        <v>1706.14</v>
      </c>
      <c r="U21" s="55">
        <f>O21+T21</f>
        <v>1706.14</v>
      </c>
      <c r="V21" s="56">
        <f t="shared" ref="V21:V26" si="6">J21+U21</f>
        <v>2254320.5299999998</v>
      </c>
      <c r="W21" s="54"/>
      <c r="X21" s="54"/>
      <c r="Y21" s="54"/>
      <c r="Z21" s="54"/>
      <c r="AA21" s="56">
        <f t="shared" si="0"/>
        <v>1347189.2899999998</v>
      </c>
      <c r="AB21" s="55">
        <f t="shared" si="0"/>
        <v>907131.24000000011</v>
      </c>
      <c r="AC21" s="54"/>
      <c r="AD21" s="55">
        <f t="shared" si="4"/>
        <v>0</v>
      </c>
      <c r="AE21" s="57">
        <f>SUM(AA21:AD21)</f>
        <v>2254320.5299999998</v>
      </c>
      <c r="AF21" s="476"/>
      <c r="AG21" s="58"/>
      <c r="AH21" s="22">
        <v>2629053.9</v>
      </c>
    </row>
    <row r="22" spans="2:34" ht="20.25" hidden="1" customHeight="1" x14ac:dyDescent="0.25">
      <c r="B22" s="60" t="s">
        <v>44</v>
      </c>
      <c r="C22" s="338"/>
      <c r="D22" s="338"/>
      <c r="E22" s="338"/>
      <c r="F22" s="54"/>
      <c r="G22" s="54"/>
      <c r="H22" s="54"/>
      <c r="I22" s="54"/>
      <c r="J22" s="55">
        <f t="shared" si="5"/>
        <v>0</v>
      </c>
      <c r="K22" s="54"/>
      <c r="L22" s="54"/>
      <c r="M22" s="54"/>
      <c r="N22" s="54"/>
      <c r="O22" s="56">
        <f t="shared" si="2"/>
        <v>0</v>
      </c>
      <c r="P22" s="54"/>
      <c r="Q22" s="54"/>
      <c r="R22" s="54"/>
      <c r="S22" s="54"/>
      <c r="T22" s="55">
        <f t="shared" si="3"/>
        <v>0</v>
      </c>
      <c r="U22" s="55">
        <f t="shared" ref="U22:U26" si="7">O22+T22</f>
        <v>0</v>
      </c>
      <c r="V22" s="56">
        <f t="shared" si="6"/>
        <v>0</v>
      </c>
      <c r="W22" s="54"/>
      <c r="X22" s="54"/>
      <c r="Y22" s="54"/>
      <c r="Z22" s="54"/>
      <c r="AA22" s="56">
        <f t="shared" si="0"/>
        <v>0</v>
      </c>
      <c r="AB22" s="55">
        <f t="shared" si="0"/>
        <v>0</v>
      </c>
      <c r="AC22" s="54"/>
      <c r="AD22" s="55">
        <f t="shared" si="4"/>
        <v>0</v>
      </c>
      <c r="AE22" s="57">
        <f t="shared" si="1"/>
        <v>0</v>
      </c>
      <c r="AF22" s="476"/>
      <c r="AG22" s="58"/>
      <c r="AH22" s="22">
        <f>AH21-AH20</f>
        <v>-3941178.35</v>
      </c>
    </row>
    <row r="23" spans="2:34" ht="20.25" customHeight="1" x14ac:dyDescent="0.25">
      <c r="B23" s="60" t="s">
        <v>45</v>
      </c>
      <c r="C23" s="338"/>
      <c r="D23" s="338"/>
      <c r="E23" s="338"/>
      <c r="F23" s="54">
        <v>207143.11000000002</v>
      </c>
      <c r="G23" s="54">
        <v>83492.409999999989</v>
      </c>
      <c r="H23" s="54"/>
      <c r="I23" s="54">
        <v>75000</v>
      </c>
      <c r="J23" s="55">
        <f>SUM(F23:I23)</f>
        <v>365635.52</v>
      </c>
      <c r="K23" s="54"/>
      <c r="L23" s="54"/>
      <c r="M23" s="54"/>
      <c r="N23" s="54">
        <v>27500</v>
      </c>
      <c r="O23" s="56">
        <f t="shared" si="2"/>
        <v>27500</v>
      </c>
      <c r="P23" s="54"/>
      <c r="Q23" s="54">
        <v>74</v>
      </c>
      <c r="R23" s="54"/>
      <c r="S23" s="54"/>
      <c r="T23" s="55">
        <f t="shared" si="3"/>
        <v>74</v>
      </c>
      <c r="U23" s="55">
        <f>O23+T23</f>
        <v>27574</v>
      </c>
      <c r="V23" s="56">
        <f t="shared" si="6"/>
        <v>393209.52</v>
      </c>
      <c r="W23" s="54"/>
      <c r="X23" s="54"/>
      <c r="Y23" s="54"/>
      <c r="Z23" s="54"/>
      <c r="AA23" s="56">
        <f>F23+K23+P23</f>
        <v>207143.11000000002</v>
      </c>
      <c r="AB23" s="55">
        <f>G23+L23+Q23</f>
        <v>83566.409999999989</v>
      </c>
      <c r="AC23" s="54"/>
      <c r="AD23" s="55">
        <f t="shared" si="4"/>
        <v>102500</v>
      </c>
      <c r="AE23" s="57">
        <f>SUM(AA23:AD23)</f>
        <v>393209.52</v>
      </c>
      <c r="AF23" s="476"/>
      <c r="AG23" s="227"/>
      <c r="AH23" s="22"/>
    </row>
    <row r="24" spans="2:34" ht="25.5" hidden="1" customHeight="1" x14ac:dyDescent="0.25">
      <c r="B24" s="60" t="s">
        <v>46</v>
      </c>
      <c r="C24" s="338"/>
      <c r="D24" s="338"/>
      <c r="E24" s="338"/>
      <c r="F24" s="54"/>
      <c r="G24" s="54"/>
      <c r="H24" s="54"/>
      <c r="I24" s="54"/>
      <c r="J24" s="55">
        <f t="shared" si="5"/>
        <v>0</v>
      </c>
      <c r="K24" s="54"/>
      <c r="L24" s="54"/>
      <c r="M24" s="54"/>
      <c r="N24" s="54"/>
      <c r="O24" s="56">
        <f t="shared" si="2"/>
        <v>0</v>
      </c>
      <c r="P24" s="54"/>
      <c r="Q24" s="54"/>
      <c r="R24" s="54"/>
      <c r="S24" s="54"/>
      <c r="T24" s="55">
        <f t="shared" si="3"/>
        <v>0</v>
      </c>
      <c r="U24" s="55">
        <f t="shared" si="7"/>
        <v>0</v>
      </c>
      <c r="V24" s="56">
        <f t="shared" si="6"/>
        <v>0</v>
      </c>
      <c r="W24" s="54"/>
      <c r="X24" s="54"/>
      <c r="Y24" s="54"/>
      <c r="Z24" s="54"/>
      <c r="AA24" s="56">
        <f t="shared" si="0"/>
        <v>0</v>
      </c>
      <c r="AB24" s="55">
        <f t="shared" si="0"/>
        <v>0</v>
      </c>
      <c r="AC24" s="54"/>
      <c r="AD24" s="55">
        <f t="shared" si="4"/>
        <v>0</v>
      </c>
      <c r="AE24" s="57">
        <f t="shared" si="1"/>
        <v>0</v>
      </c>
      <c r="AF24" s="476"/>
      <c r="AG24" s="58"/>
    </row>
    <row r="25" spans="2:34" ht="21.75" hidden="1" customHeight="1" x14ac:dyDescent="0.25">
      <c r="B25" s="60" t="s">
        <v>47</v>
      </c>
      <c r="C25" s="338"/>
      <c r="D25" s="338"/>
      <c r="E25" s="338"/>
      <c r="F25" s="54"/>
      <c r="G25" s="54"/>
      <c r="H25" s="54"/>
      <c r="I25" s="54"/>
      <c r="J25" s="55">
        <f t="shared" si="5"/>
        <v>0</v>
      </c>
      <c r="K25" s="54"/>
      <c r="L25" s="54"/>
      <c r="M25" s="54"/>
      <c r="N25" s="54"/>
      <c r="O25" s="56">
        <f t="shared" si="2"/>
        <v>0</v>
      </c>
      <c r="P25" s="54"/>
      <c r="Q25" s="54"/>
      <c r="R25" s="54"/>
      <c r="S25" s="54"/>
      <c r="T25" s="55">
        <f t="shared" si="3"/>
        <v>0</v>
      </c>
      <c r="U25" s="55">
        <f t="shared" si="7"/>
        <v>0</v>
      </c>
      <c r="V25" s="56">
        <f t="shared" si="6"/>
        <v>0</v>
      </c>
      <c r="W25" s="54"/>
      <c r="X25" s="54"/>
      <c r="Y25" s="54"/>
      <c r="Z25" s="54"/>
      <c r="AA25" s="56">
        <f t="shared" si="0"/>
        <v>0</v>
      </c>
      <c r="AB25" s="55">
        <f t="shared" si="0"/>
        <v>0</v>
      </c>
      <c r="AC25" s="54"/>
      <c r="AD25" s="55">
        <f t="shared" si="4"/>
        <v>0</v>
      </c>
      <c r="AE25" s="57">
        <f t="shared" si="1"/>
        <v>0</v>
      </c>
      <c r="AF25" s="476"/>
      <c r="AG25" s="58"/>
    </row>
    <row r="26" spans="2:34" ht="24.75" hidden="1" customHeight="1" x14ac:dyDescent="0.25">
      <c r="B26" s="60" t="s">
        <v>48</v>
      </c>
      <c r="C26" s="338"/>
      <c r="D26" s="338"/>
      <c r="E26" s="338"/>
      <c r="F26" s="54"/>
      <c r="G26" s="54"/>
      <c r="H26" s="54"/>
      <c r="I26" s="54"/>
      <c r="J26" s="55">
        <f t="shared" si="5"/>
        <v>0</v>
      </c>
      <c r="K26" s="54"/>
      <c r="L26" s="54"/>
      <c r="M26" s="54"/>
      <c r="N26" s="54"/>
      <c r="O26" s="56">
        <f t="shared" si="2"/>
        <v>0</v>
      </c>
      <c r="P26" s="54"/>
      <c r="Q26" s="54"/>
      <c r="R26" s="54"/>
      <c r="S26" s="54"/>
      <c r="T26" s="55">
        <f t="shared" si="3"/>
        <v>0</v>
      </c>
      <c r="U26" s="55">
        <f t="shared" si="7"/>
        <v>0</v>
      </c>
      <c r="V26" s="56">
        <f t="shared" si="6"/>
        <v>0</v>
      </c>
      <c r="W26" s="54"/>
      <c r="X26" s="54"/>
      <c r="Y26" s="54"/>
      <c r="Z26" s="54"/>
      <c r="AA26" s="56">
        <f t="shared" si="0"/>
        <v>0</v>
      </c>
      <c r="AB26" s="55">
        <f t="shared" si="0"/>
        <v>0</v>
      </c>
      <c r="AC26" s="54"/>
      <c r="AD26" s="55">
        <f t="shared" si="4"/>
        <v>0</v>
      </c>
      <c r="AE26" s="57">
        <f t="shared" si="1"/>
        <v>0</v>
      </c>
      <c r="AF26" s="476"/>
      <c r="AG26" s="58"/>
    </row>
    <row r="27" spans="2:34" ht="20.25" customHeight="1" thickBot="1" x14ac:dyDescent="0.25">
      <c r="B27" s="62"/>
      <c r="C27" s="63" t="s">
        <v>49</v>
      </c>
      <c r="D27" s="63"/>
      <c r="E27" s="63"/>
      <c r="F27" s="64">
        <f>SUM(F20:F26)</f>
        <v>2572699.9299999997</v>
      </c>
      <c r="G27" s="64">
        <f>SUM(G20:G26)</f>
        <v>2501383.41</v>
      </c>
      <c r="H27" s="64">
        <f t="shared" ref="H27:V27" si="8">SUM(H20:H26)</f>
        <v>0</v>
      </c>
      <c r="I27" s="64">
        <f t="shared" si="8"/>
        <v>1400000</v>
      </c>
      <c r="J27" s="64">
        <f t="shared" si="8"/>
        <v>6474083.3399999999</v>
      </c>
      <c r="K27" s="64">
        <f t="shared" si="8"/>
        <v>0</v>
      </c>
      <c r="L27" s="64">
        <f t="shared" si="8"/>
        <v>0</v>
      </c>
      <c r="M27" s="64">
        <f t="shared" si="8"/>
        <v>0</v>
      </c>
      <c r="N27" s="64">
        <f t="shared" si="8"/>
        <v>440000</v>
      </c>
      <c r="O27" s="64">
        <f t="shared" si="8"/>
        <v>440000</v>
      </c>
      <c r="P27" s="64">
        <f t="shared" si="8"/>
        <v>0</v>
      </c>
      <c r="Q27" s="64">
        <f t="shared" si="8"/>
        <v>49358.43</v>
      </c>
      <c r="R27" s="64">
        <f t="shared" si="8"/>
        <v>0</v>
      </c>
      <c r="S27" s="64">
        <f t="shared" si="8"/>
        <v>0</v>
      </c>
      <c r="T27" s="64">
        <f t="shared" si="8"/>
        <v>49358.43</v>
      </c>
      <c r="U27" s="64">
        <f t="shared" si="8"/>
        <v>489358.43</v>
      </c>
      <c r="V27" s="64">
        <f t="shared" si="8"/>
        <v>6963441.7699999996</v>
      </c>
      <c r="W27" s="64"/>
      <c r="X27" s="64"/>
      <c r="Y27" s="64"/>
      <c r="Z27" s="64"/>
      <c r="AA27" s="64">
        <f>SUM(AA20:AA26)</f>
        <v>2572699.9299999997</v>
      </c>
      <c r="AB27" s="64">
        <f>SUM(AB20:AB26)</f>
        <v>2550741.8400000003</v>
      </c>
      <c r="AC27" s="64">
        <f>SUM(AC20:AC26)</f>
        <v>0</v>
      </c>
      <c r="AD27" s="64">
        <f>SUM(AD20:AD26)</f>
        <v>1840000</v>
      </c>
      <c r="AE27" s="65">
        <f>SUM(AE20:AE26)</f>
        <v>6963441.7699999996</v>
      </c>
      <c r="AF27" s="66"/>
      <c r="AG27" s="58"/>
      <c r="AH27" s="22">
        <f>AE27-U27</f>
        <v>6474083.3399999999</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28"/>
      <c r="E29" s="328"/>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30"/>
      <c r="E30" s="330"/>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29" t="s">
        <v>43</v>
      </c>
      <c r="C31" s="339"/>
      <c r="D31" s="339"/>
      <c r="E31" s="33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27" t="s">
        <v>52</v>
      </c>
      <c r="C32" s="338"/>
      <c r="D32" s="338"/>
      <c r="E32" s="338"/>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27" t="s">
        <v>53</v>
      </c>
      <c r="C33" s="338"/>
      <c r="D33" s="338"/>
      <c r="E33" s="338"/>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27" t="s">
        <v>54</v>
      </c>
      <c r="C34" s="338"/>
      <c r="D34" s="338"/>
      <c r="E34" s="338"/>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38"/>
      <c r="D35" s="338"/>
      <c r="E35" s="338"/>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28"/>
      <c r="E38" s="328"/>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30"/>
      <c r="E39" s="330"/>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29" t="s">
        <v>43</v>
      </c>
      <c r="C40" s="339"/>
      <c r="D40" s="339"/>
      <c r="E40" s="33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27" t="s">
        <v>52</v>
      </c>
      <c r="C41" s="338"/>
      <c r="D41" s="338"/>
      <c r="E41" s="338"/>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27" t="s">
        <v>53</v>
      </c>
      <c r="C42" s="338"/>
      <c r="D42" s="338"/>
      <c r="E42" s="338"/>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27" t="s">
        <v>54</v>
      </c>
      <c r="C43" s="338"/>
      <c r="D43" s="338"/>
      <c r="E43" s="338"/>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38"/>
      <c r="D44" s="338"/>
      <c r="E44" s="338"/>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28"/>
      <c r="E47" s="328"/>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30"/>
      <c r="E48" s="330"/>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29" t="s">
        <v>43</v>
      </c>
      <c r="C49" s="339"/>
      <c r="D49" s="339"/>
      <c r="E49" s="33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27" t="s">
        <v>52</v>
      </c>
      <c r="C50" s="338"/>
      <c r="D50" s="338"/>
      <c r="E50" s="338"/>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27" t="s">
        <v>53</v>
      </c>
      <c r="C51" s="338"/>
      <c r="D51" s="338"/>
      <c r="E51" s="338"/>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27" t="s">
        <v>54</v>
      </c>
      <c r="C52" s="338"/>
      <c r="D52" s="338"/>
      <c r="E52" s="338"/>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38"/>
      <c r="D53" s="338"/>
      <c r="E53" s="338"/>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38"/>
      <c r="D54" s="338"/>
      <c r="E54" s="338"/>
      <c r="F54" s="82">
        <f>F20+F21</f>
        <v>2365556.8199999998</v>
      </c>
      <c r="G54" s="82">
        <f>G20+G21</f>
        <v>2417891</v>
      </c>
      <c r="H54" s="75"/>
      <c r="I54" s="82">
        <f>I20+I21</f>
        <v>1325000</v>
      </c>
      <c r="J54" s="82">
        <f>J20+J21</f>
        <v>6108447.8200000003</v>
      </c>
      <c r="K54" s="75"/>
      <c r="L54" s="82"/>
      <c r="M54" s="75"/>
      <c r="N54" s="75"/>
      <c r="O54" s="75"/>
      <c r="P54" s="75"/>
      <c r="Q54" s="82">
        <f>Q20+Q21</f>
        <v>49284.43</v>
      </c>
      <c r="R54" s="75"/>
      <c r="S54" s="75"/>
      <c r="T54" s="75"/>
      <c r="U54" s="75"/>
      <c r="V54" s="75"/>
      <c r="W54" s="75"/>
      <c r="X54" s="75"/>
      <c r="Y54" s="75"/>
      <c r="Z54" s="75"/>
      <c r="AA54" s="82">
        <f>AA20+AA21</f>
        <v>2365556.8199999998</v>
      </c>
      <c r="AB54" s="82">
        <f>AB20+AB21</f>
        <v>2467175.4300000002</v>
      </c>
      <c r="AC54" s="82">
        <f>AC20+AC21</f>
        <v>0</v>
      </c>
      <c r="AD54" s="82">
        <f>AD20+AD21</f>
        <v>1737500</v>
      </c>
      <c r="AE54" s="82">
        <f>AE20+AE21</f>
        <v>6570232.25</v>
      </c>
      <c r="AF54" s="81"/>
      <c r="AG54" s="58"/>
    </row>
    <row r="55" spans="2:33" s="345" customFormat="1" ht="18.75" customHeight="1" thickTop="1" x14ac:dyDescent="0.25">
      <c r="B55" s="83"/>
      <c r="C55" s="84"/>
      <c r="D55" s="84"/>
      <c r="E55" s="84"/>
      <c r="F55" s="341">
        <f>SUM(F20:F21)</f>
        <v>2365556.8199999998</v>
      </c>
      <c r="G55" s="341">
        <f>SUM(G20:G21)</f>
        <v>2417891</v>
      </c>
      <c r="H55" s="342"/>
      <c r="I55" s="341">
        <f>SUM(I20:I21)</f>
        <v>1325000</v>
      </c>
      <c r="J55" s="341">
        <f>SUM(J20:J21)</f>
        <v>6108447.8200000003</v>
      </c>
      <c r="K55" s="342"/>
      <c r="L55" s="342"/>
      <c r="M55" s="342"/>
      <c r="N55" s="342"/>
      <c r="O55" s="342"/>
      <c r="P55" s="342"/>
      <c r="Q55" s="341">
        <f>SUM(Q20:Q21)</f>
        <v>49284.43</v>
      </c>
      <c r="R55" s="342"/>
      <c r="S55" s="342"/>
      <c r="T55" s="341">
        <f>SUM(T20:T21)</f>
        <v>49284.43</v>
      </c>
      <c r="U55" s="341">
        <f>SUM(U20:U21)</f>
        <v>461784.43</v>
      </c>
      <c r="V55" s="342"/>
      <c r="W55" s="342"/>
      <c r="X55" s="342"/>
      <c r="Y55" s="342"/>
      <c r="Z55" s="342"/>
      <c r="AA55" s="341">
        <f>SUM(AA20:AA21)</f>
        <v>2365556.8199999998</v>
      </c>
      <c r="AB55" s="341">
        <f>SUM(AB20:AB21)</f>
        <v>2467175.4300000002</v>
      </c>
      <c r="AC55" s="342"/>
      <c r="AD55" s="341">
        <f>SUM(AD20:AD21)</f>
        <v>1737500</v>
      </c>
      <c r="AE55" s="341">
        <f>SUM(AE20:AE21)</f>
        <v>6570232.25</v>
      </c>
      <c r="AF55" s="343"/>
      <c r="AG55" s="344"/>
    </row>
    <row r="56" spans="2:33" ht="18" customHeight="1" thickBot="1" x14ac:dyDescent="0.3">
      <c r="B56" s="462" t="s">
        <v>19</v>
      </c>
      <c r="C56" s="463"/>
      <c r="D56" s="331"/>
      <c r="E56" s="331"/>
      <c r="F56" s="340"/>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33"/>
      <c r="L58" s="333"/>
      <c r="M58" s="333"/>
      <c r="N58" s="333"/>
      <c r="O58" s="333"/>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33"/>
      <c r="L59" s="333"/>
      <c r="M59" s="333"/>
      <c r="N59" s="333"/>
      <c r="O59" s="333"/>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178</v>
      </c>
      <c r="K60" s="464"/>
      <c r="L60" s="464"/>
      <c r="M60" s="109"/>
      <c r="N60" s="110" t="s">
        <v>179</v>
      </c>
      <c r="O60" s="110"/>
      <c r="P60" s="332"/>
      <c r="Q60" s="464"/>
      <c r="R60" s="464"/>
      <c r="S60" s="464"/>
      <c r="T60" s="464"/>
      <c r="U60" s="464"/>
      <c r="V60" s="464"/>
      <c r="W60" s="465" t="s">
        <v>59</v>
      </c>
      <c r="X60" s="466"/>
      <c r="Y60" s="466"/>
      <c r="Z60" s="465" t="s">
        <v>180</v>
      </c>
      <c r="AA60" s="466"/>
      <c r="AB60" s="466"/>
      <c r="AC60" s="110" t="s">
        <v>179</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21134390</v>
      </c>
      <c r="X61" s="439"/>
      <c r="Y61" s="113"/>
      <c r="Z61" s="442">
        <f>AE19</f>
        <v>3462000</v>
      </c>
      <c r="AA61" s="442"/>
      <c r="AB61" s="5"/>
      <c r="AC61" s="442">
        <f>W61+Z61</f>
        <v>24596390</v>
      </c>
      <c r="AD61" s="442"/>
      <c r="AE61" s="107"/>
      <c r="AF61" s="107"/>
    </row>
    <row r="62" spans="2:33" ht="15" customHeight="1" x14ac:dyDescent="0.25">
      <c r="B62" s="101"/>
      <c r="C62" s="114" t="s">
        <v>64</v>
      </c>
      <c r="D62" s="102"/>
      <c r="E62" s="111"/>
      <c r="F62" s="103"/>
      <c r="G62" s="450">
        <f>AUG_F101!N62</f>
        <v>21134390</v>
      </c>
      <c r="H62" s="450"/>
      <c r="I62" s="450"/>
      <c r="J62" s="439">
        <f>AE19</f>
        <v>3462000</v>
      </c>
      <c r="K62" s="439"/>
      <c r="L62" s="439"/>
      <c r="M62" s="116"/>
      <c r="N62" s="451">
        <f>G62+J62</f>
        <v>24596390</v>
      </c>
      <c r="O62" s="451"/>
      <c r="P62" s="5"/>
      <c r="Q62" s="5"/>
      <c r="R62" s="5"/>
      <c r="S62" s="113"/>
      <c r="T62" s="117" t="s">
        <v>65</v>
      </c>
      <c r="U62" s="117"/>
      <c r="V62" s="113"/>
      <c r="W62" s="453">
        <f>AUG_F101!AC62</f>
        <v>18015370.52</v>
      </c>
      <c r="X62" s="453"/>
      <c r="Y62" s="113"/>
      <c r="Z62" s="454">
        <f>AE21+AE20</f>
        <v>6570232.25</v>
      </c>
      <c r="AA62" s="454"/>
      <c r="AB62" s="5"/>
      <c r="AC62" s="442">
        <f>W62+Z62</f>
        <v>24585602.77</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3119019.4800000004</v>
      </c>
      <c r="X63" s="452"/>
      <c r="Y63" s="113"/>
      <c r="Z63" s="452">
        <f>Z61-Z62</f>
        <v>-3108232.25</v>
      </c>
      <c r="AA63" s="452"/>
      <c r="AB63" s="5"/>
      <c r="AC63" s="452">
        <f>AC61-AC62</f>
        <v>10787.230000000447</v>
      </c>
      <c r="AD63" s="452"/>
      <c r="AE63" s="119"/>
      <c r="AF63" s="107"/>
      <c r="AG63" s="22"/>
    </row>
    <row r="64" spans="2:33" ht="15" customHeight="1" thickTop="1" x14ac:dyDescent="0.25">
      <c r="B64" s="101"/>
      <c r="C64" s="114" t="s">
        <v>68</v>
      </c>
      <c r="D64" s="102"/>
      <c r="E64" s="111"/>
      <c r="F64" s="103"/>
      <c r="G64" s="450">
        <f>AUG_F101!N64</f>
        <v>1645229.2699999998</v>
      </c>
      <c r="H64" s="450"/>
      <c r="I64" s="450"/>
      <c r="J64" s="439">
        <f>AE23</f>
        <v>393209.52</v>
      </c>
      <c r="K64" s="439"/>
      <c r="L64" s="439"/>
      <c r="M64" s="116"/>
      <c r="N64" s="451">
        <f>G64+J64</f>
        <v>2038438.7899999998</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22779619.27</v>
      </c>
      <c r="H69" s="446"/>
      <c r="I69" s="446"/>
      <c r="J69" s="447">
        <f>SUM(J62:L67)-J68</f>
        <v>3855209.52</v>
      </c>
      <c r="K69" s="447"/>
      <c r="L69" s="447"/>
      <c r="M69" s="123"/>
      <c r="N69" s="448">
        <f>G69+J69</f>
        <v>26634828.789999999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7108.38</v>
      </c>
      <c r="H70" s="450"/>
      <c r="I70" s="450"/>
      <c r="J70" s="439">
        <v>3678.85</v>
      </c>
      <c r="K70" s="439"/>
      <c r="L70" s="439"/>
      <c r="M70" s="128"/>
      <c r="N70" s="439">
        <f>G70+J70</f>
        <v>10787.23</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AUG_F101!N71</f>
        <v>19660599.789999999</v>
      </c>
      <c r="H71" s="450"/>
      <c r="I71" s="450"/>
      <c r="J71" s="439">
        <f>AE27</f>
        <v>6963441.7699999996</v>
      </c>
      <c r="K71" s="439"/>
      <c r="L71" s="439"/>
      <c r="M71" s="128"/>
      <c r="N71" s="439">
        <f>G71+J71</f>
        <v>26624041.559999999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26"/>
      <c r="H72" s="326"/>
      <c r="I72" s="326"/>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3111911.1000000015</v>
      </c>
      <c r="H73" s="440"/>
      <c r="I73" s="440"/>
      <c r="J73" s="440">
        <f>J69-J71-J72-J70</f>
        <v>-3111911.0999999996</v>
      </c>
      <c r="K73" s="440"/>
      <c r="L73" s="440"/>
      <c r="M73" s="123"/>
      <c r="N73" s="440">
        <f>G73+J73</f>
        <v>0</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33"/>
      <c r="M74" s="333"/>
      <c r="N74" s="333"/>
      <c r="O74" s="333"/>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33"/>
      <c r="M75" s="333"/>
      <c r="N75" s="333"/>
      <c r="O75" s="333"/>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33"/>
      <c r="G77" s="333"/>
      <c r="H77" s="333"/>
      <c r="I77" s="333"/>
      <c r="J77" s="333"/>
      <c r="K77" s="333"/>
      <c r="L77" s="333"/>
      <c r="M77" s="333"/>
      <c r="N77" s="333"/>
      <c r="O77" s="333"/>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25"/>
      <c r="D78" s="325"/>
      <c r="E78" s="325"/>
      <c r="F78" s="325"/>
      <c r="G78" s="150" t="s">
        <v>75</v>
      </c>
      <c r="H78" s="150"/>
      <c r="I78" s="150"/>
      <c r="J78" s="325"/>
      <c r="K78" s="325"/>
      <c r="L78" s="151"/>
      <c r="M78" s="325"/>
      <c r="N78" s="325"/>
      <c r="O78" s="325"/>
      <c r="P78" s="325"/>
      <c r="Q78" s="325"/>
      <c r="R78" s="325"/>
      <c r="S78" s="325"/>
      <c r="T78" s="325"/>
      <c r="U78" s="150" t="s">
        <v>84</v>
      </c>
      <c r="V78" s="21"/>
      <c r="W78" s="152"/>
      <c r="X78" s="152"/>
      <c r="Y78" s="152"/>
      <c r="Z78" s="152"/>
      <c r="AA78" s="152"/>
      <c r="AB78" s="5"/>
      <c r="AC78" s="5"/>
      <c r="AD78" s="5"/>
      <c r="AE78" s="5"/>
      <c r="AF78" s="107"/>
    </row>
    <row r="79" spans="2:32" ht="18" hidden="1" customHeight="1" x14ac:dyDescent="0.25">
      <c r="B79" s="148"/>
      <c r="C79" s="325"/>
      <c r="D79" s="325"/>
      <c r="E79" s="325"/>
      <c r="F79" s="325"/>
      <c r="G79" s="150"/>
      <c r="H79" s="150"/>
      <c r="I79" s="150"/>
      <c r="J79" s="325"/>
      <c r="K79" s="325"/>
      <c r="L79" s="325"/>
      <c r="M79" s="325"/>
      <c r="N79" s="325"/>
      <c r="O79" s="325"/>
      <c r="P79" s="325"/>
      <c r="Q79" s="325"/>
      <c r="R79" s="325"/>
      <c r="S79" s="325"/>
      <c r="T79" s="325"/>
      <c r="U79" s="325"/>
      <c r="V79" s="152"/>
      <c r="W79" s="152"/>
      <c r="X79" s="152"/>
      <c r="Y79" s="152"/>
      <c r="Z79" s="152"/>
      <c r="AA79" s="152"/>
      <c r="AB79" s="5"/>
      <c r="AC79" s="5"/>
      <c r="AD79" s="5"/>
      <c r="AE79" s="5"/>
      <c r="AF79" s="107"/>
    </row>
    <row r="80" spans="2:32" ht="14.25" hidden="1" customHeight="1" x14ac:dyDescent="0.25">
      <c r="B80" s="148"/>
      <c r="C80" s="325"/>
      <c r="D80" s="325"/>
      <c r="E80" s="325"/>
      <c r="F80" s="325"/>
      <c r="G80" s="150"/>
      <c r="H80" s="150"/>
      <c r="I80" s="150"/>
      <c r="J80" s="325"/>
      <c r="K80" s="325"/>
      <c r="L80" s="153"/>
      <c r="M80" s="325"/>
      <c r="N80" s="325"/>
      <c r="O80" s="325"/>
      <c r="P80" s="325"/>
      <c r="Q80" s="325"/>
      <c r="R80" s="325"/>
      <c r="S80" s="325"/>
      <c r="T80" s="325"/>
      <c r="U80" s="325"/>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6"/>
  <sheetViews>
    <sheetView showWhiteSpace="0" topLeftCell="A13" zoomScale="90" zoomScaleNormal="90" zoomScaleSheetLayoutView="90" workbookViewId="0">
      <pane xSplit="5" ySplit="7" topLeftCell="S45" activePane="bottomRight" state="frozen"/>
      <selection activeCell="A13" sqref="A13"/>
      <selection pane="topRight" activeCell="F13" sqref="F13"/>
      <selection pane="bottomLeft" activeCell="A20" sqref="A20"/>
      <selection pane="bottomRight" activeCell="U50" sqref="U50"/>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5.5703125" customWidth="1"/>
    <col min="7" max="7" width="15" customWidth="1"/>
    <col min="8" max="8" width="5.28515625" customWidth="1"/>
    <col min="9" max="9" width="15.85546875" customWidth="1"/>
    <col min="10" max="10" width="16.140625" customWidth="1"/>
    <col min="11" max="11" width="8" customWidth="1"/>
    <col min="12" max="12" width="10.42578125" customWidth="1"/>
    <col min="13" max="13" width="6.5703125" customWidth="1"/>
    <col min="14" max="15" width="12" customWidth="1"/>
    <col min="16" max="16" width="5.5703125" customWidth="1"/>
    <col min="17" max="17" width="11.85546875" customWidth="1"/>
    <col min="18" max="19" width="5.5703125" customWidth="1"/>
    <col min="20" max="20" width="13.28515625" customWidth="1"/>
    <col min="21" max="21" width="13" customWidth="1"/>
    <col min="22" max="22" width="15.140625" customWidth="1"/>
    <col min="23" max="23" width="7.7109375" customWidth="1"/>
    <col min="24" max="24" width="7.140625" customWidth="1"/>
    <col min="25" max="25" width="5.5703125" customWidth="1"/>
    <col min="26" max="26" width="7.5703125" customWidth="1"/>
    <col min="27" max="28" width="15" customWidth="1"/>
    <col min="29" max="29" width="6.5703125" customWidth="1"/>
    <col min="30" max="30" width="15.28515625" customWidth="1"/>
    <col min="31" max="31" width="16.7109375" customWidth="1"/>
    <col min="32" max="32" width="28.85546875" hidden="1" customWidth="1"/>
    <col min="33" max="33" width="15.85546875"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186</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61" t="s">
        <v>21</v>
      </c>
      <c r="L16" s="361" t="s">
        <v>22</v>
      </c>
      <c r="M16" s="362" t="s">
        <v>23</v>
      </c>
      <c r="N16" s="361" t="s">
        <v>24</v>
      </c>
      <c r="O16" s="361" t="s">
        <v>28</v>
      </c>
      <c r="P16" s="361" t="s">
        <v>21</v>
      </c>
      <c r="Q16" s="361" t="s">
        <v>22</v>
      </c>
      <c r="R16" s="362" t="s">
        <v>23</v>
      </c>
      <c r="S16" s="361" t="s">
        <v>24</v>
      </c>
      <c r="T16" s="361"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67" t="s">
        <v>30</v>
      </c>
      <c r="G17" s="367" t="s">
        <v>31</v>
      </c>
      <c r="H17" s="367" t="s">
        <v>32</v>
      </c>
      <c r="I17" s="367" t="s">
        <v>33</v>
      </c>
      <c r="J17" s="27" t="s">
        <v>34</v>
      </c>
      <c r="K17" s="367">
        <v>7</v>
      </c>
      <c r="L17" s="367">
        <v>8</v>
      </c>
      <c r="M17" s="367">
        <v>9</v>
      </c>
      <c r="N17" s="367">
        <v>10</v>
      </c>
      <c r="O17" s="27" t="s">
        <v>35</v>
      </c>
      <c r="P17" s="367">
        <v>12</v>
      </c>
      <c r="Q17" s="367">
        <v>13</v>
      </c>
      <c r="R17" s="367">
        <v>14</v>
      </c>
      <c r="S17" s="367">
        <v>15</v>
      </c>
      <c r="T17" s="27" t="s">
        <v>36</v>
      </c>
      <c r="U17" s="28" t="s">
        <v>37</v>
      </c>
      <c r="V17" s="28" t="s">
        <v>38</v>
      </c>
      <c r="W17" s="367">
        <v>19</v>
      </c>
      <c r="X17" s="367">
        <v>20</v>
      </c>
      <c r="Y17" s="367">
        <v>21</v>
      </c>
      <c r="Z17" s="27" t="s">
        <v>39</v>
      </c>
      <c r="AA17" s="367">
        <v>23</v>
      </c>
      <c r="AB17" s="367">
        <v>24</v>
      </c>
      <c r="AC17" s="367">
        <v>25</v>
      </c>
      <c r="AD17" s="367">
        <v>26</v>
      </c>
      <c r="AE17" s="29" t="s">
        <v>40</v>
      </c>
      <c r="AF17" s="30">
        <v>28</v>
      </c>
    </row>
    <row r="18" spans="2:34" s="31" customFormat="1" ht="23.25" customHeight="1" x14ac:dyDescent="0.3">
      <c r="B18" s="456" t="s">
        <v>123</v>
      </c>
      <c r="C18" s="457"/>
      <c r="D18" s="368"/>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1533000</v>
      </c>
      <c r="G19" s="43">
        <v>2159000</v>
      </c>
      <c r="H19" s="43"/>
      <c r="I19" s="43"/>
      <c r="J19" s="43">
        <f>SUM(F19:I19)</f>
        <v>3692000</v>
      </c>
      <c r="K19" s="44"/>
      <c r="L19" s="44"/>
      <c r="M19" s="44"/>
      <c r="N19" s="44"/>
      <c r="O19" s="44">
        <f>SUM(K19:N19)</f>
        <v>0</v>
      </c>
      <c r="P19" s="44"/>
      <c r="Q19" s="45"/>
      <c r="R19" s="45"/>
      <c r="S19" s="45"/>
      <c r="T19" s="45">
        <f>SUM(P19:S19)</f>
        <v>0</v>
      </c>
      <c r="U19" s="45">
        <f>O19+T19</f>
        <v>0</v>
      </c>
      <c r="V19" s="46">
        <f>J19+T19</f>
        <v>3692000</v>
      </c>
      <c r="W19" s="44"/>
      <c r="X19" s="45"/>
      <c r="Y19" s="45"/>
      <c r="Z19" s="45"/>
      <c r="AA19" s="46">
        <f>F19+K19+P19</f>
        <v>1533000</v>
      </c>
      <c r="AB19" s="47">
        <f>G19+L19+Q19</f>
        <v>2159000</v>
      </c>
      <c r="AC19" s="47"/>
      <c r="AD19" s="47">
        <f>I19+N19+S19+Y19</f>
        <v>0</v>
      </c>
      <c r="AE19" s="48">
        <f>SUM(AA19:AD19)</f>
        <v>3692000</v>
      </c>
      <c r="AF19" s="476"/>
      <c r="AG19" s="49"/>
    </row>
    <row r="20" spans="2:34" ht="21.75" customHeight="1" x14ac:dyDescent="0.25">
      <c r="B20" s="363" t="s">
        <v>42</v>
      </c>
      <c r="C20" s="51"/>
      <c r="D20" s="51"/>
      <c r="E20" s="366"/>
      <c r="F20" s="53">
        <f>JULY_F101!F20</f>
        <v>382431.12999999995</v>
      </c>
      <c r="G20" s="54">
        <f>JULY_F101!G20</f>
        <v>138731.07</v>
      </c>
      <c r="H20" s="54"/>
      <c r="I20" s="54"/>
      <c r="J20" s="55">
        <f>SUM(F20:I20)</f>
        <v>521162.19999999995</v>
      </c>
      <c r="K20" s="54"/>
      <c r="L20" s="54"/>
      <c r="M20" s="54"/>
      <c r="N20" s="54"/>
      <c r="O20" s="56">
        <f t="shared" ref="O20:O26" si="0">SUM(K20:N20)</f>
        <v>0</v>
      </c>
      <c r="P20" s="54"/>
      <c r="Q20" s="54">
        <f>JULY_F101!Q20</f>
        <v>138017.92000000001</v>
      </c>
      <c r="R20" s="54"/>
      <c r="S20" s="54"/>
      <c r="T20" s="55">
        <f t="shared" ref="T20:T26" si="1">SUM(P20:S20)</f>
        <v>138017.92000000001</v>
      </c>
      <c r="U20" s="55">
        <f>O20+T20</f>
        <v>138017.92000000001</v>
      </c>
      <c r="V20" s="56">
        <f>J20+U20</f>
        <v>659180.12</v>
      </c>
      <c r="W20" s="54"/>
      <c r="X20" s="54"/>
      <c r="Y20" s="54"/>
      <c r="Z20" s="54"/>
      <c r="AA20" s="56">
        <f t="shared" ref="AA20:AB26" si="2">F20+K20+P20</f>
        <v>382431.12999999995</v>
      </c>
      <c r="AB20" s="55">
        <f t="shared" si="2"/>
        <v>276748.99</v>
      </c>
      <c r="AC20" s="54"/>
      <c r="AD20" s="55">
        <f t="shared" ref="AD20:AD26" si="3">I20+N20+S20+Y20</f>
        <v>0</v>
      </c>
      <c r="AE20" s="57">
        <f>SUM(AA20:AD20)</f>
        <v>659180.11999999988</v>
      </c>
      <c r="AF20" s="476"/>
      <c r="AG20" s="58"/>
      <c r="AH20" s="22">
        <f>AE20+AE21</f>
        <v>1417521.89</v>
      </c>
    </row>
    <row r="21" spans="2:34" ht="23.25" customHeight="1" x14ac:dyDescent="0.25">
      <c r="B21" s="363" t="s">
        <v>43</v>
      </c>
      <c r="C21" s="375"/>
      <c r="D21" s="375"/>
      <c r="E21" s="375"/>
      <c r="F21" s="54">
        <f>JULY_F101!F21</f>
        <v>283665.52</v>
      </c>
      <c r="G21" s="54">
        <f>JULY_F101!G21</f>
        <v>406993.98</v>
      </c>
      <c r="H21" s="54"/>
      <c r="I21" s="54"/>
      <c r="J21" s="55">
        <f t="shared" ref="J21:J26" si="4">SUM(F21:I21)</f>
        <v>690659.5</v>
      </c>
      <c r="K21" s="54"/>
      <c r="L21" s="54"/>
      <c r="M21" s="54"/>
      <c r="N21" s="54"/>
      <c r="O21" s="56">
        <f t="shared" si="0"/>
        <v>0</v>
      </c>
      <c r="P21" s="54"/>
      <c r="Q21" s="54">
        <f>JULY_F101!Q21</f>
        <v>67682.27</v>
      </c>
      <c r="R21" s="54"/>
      <c r="S21" s="54"/>
      <c r="T21" s="55">
        <f t="shared" si="1"/>
        <v>67682.27</v>
      </c>
      <c r="U21" s="55">
        <f t="shared" ref="U21:U26" si="5">O21+T21</f>
        <v>67682.27</v>
      </c>
      <c r="V21" s="56">
        <f t="shared" ref="V21:V26" si="6">J21+U21</f>
        <v>758341.77</v>
      </c>
      <c r="W21" s="54"/>
      <c r="X21" s="54"/>
      <c r="Y21" s="54"/>
      <c r="Z21" s="54"/>
      <c r="AA21" s="56">
        <f t="shared" si="2"/>
        <v>283665.52</v>
      </c>
      <c r="AB21" s="55">
        <f t="shared" si="2"/>
        <v>474676.25</v>
      </c>
      <c r="AC21" s="54"/>
      <c r="AD21" s="55">
        <f t="shared" si="3"/>
        <v>0</v>
      </c>
      <c r="AE21" s="57">
        <f>SUM(AA21:AD21)</f>
        <v>758341.77</v>
      </c>
      <c r="AF21" s="476"/>
      <c r="AG21" s="58"/>
      <c r="AH21" s="22">
        <v>2629053.9</v>
      </c>
    </row>
    <row r="22" spans="2:34" ht="20.25" hidden="1" customHeight="1" x14ac:dyDescent="0.25">
      <c r="B22" s="60" t="s">
        <v>44</v>
      </c>
      <c r="C22" s="374"/>
      <c r="D22" s="374"/>
      <c r="E22" s="374"/>
      <c r="F22" s="54"/>
      <c r="G22" s="54"/>
      <c r="H22" s="54"/>
      <c r="I22" s="54"/>
      <c r="J22" s="55">
        <f t="shared" si="4"/>
        <v>0</v>
      </c>
      <c r="K22" s="54"/>
      <c r="L22" s="54"/>
      <c r="M22" s="54"/>
      <c r="N22" s="54"/>
      <c r="O22" s="56">
        <f t="shared" si="0"/>
        <v>0</v>
      </c>
      <c r="P22" s="54"/>
      <c r="Q22" s="54"/>
      <c r="R22" s="54"/>
      <c r="S22" s="54"/>
      <c r="T22" s="55">
        <f t="shared" si="1"/>
        <v>0</v>
      </c>
      <c r="U22" s="55">
        <f t="shared" si="5"/>
        <v>0</v>
      </c>
      <c r="V22" s="56">
        <f t="shared" si="6"/>
        <v>0</v>
      </c>
      <c r="W22" s="54"/>
      <c r="X22" s="54"/>
      <c r="Y22" s="54"/>
      <c r="Z22" s="54"/>
      <c r="AA22" s="56">
        <f t="shared" si="2"/>
        <v>0</v>
      </c>
      <c r="AB22" s="55">
        <f t="shared" si="2"/>
        <v>0</v>
      </c>
      <c r="AC22" s="54"/>
      <c r="AD22" s="55">
        <f t="shared" si="3"/>
        <v>0</v>
      </c>
      <c r="AE22" s="57">
        <f t="shared" ref="AE22:AE26" si="7">SUM(AA22:AD22)</f>
        <v>0</v>
      </c>
      <c r="AF22" s="476"/>
      <c r="AG22" s="58"/>
      <c r="AH22" s="22">
        <f>AH21-AH20</f>
        <v>1211532.01</v>
      </c>
    </row>
    <row r="23" spans="2:34" ht="20.25" customHeight="1" x14ac:dyDescent="0.25">
      <c r="B23" s="60" t="s">
        <v>45</v>
      </c>
      <c r="C23" s="374"/>
      <c r="D23" s="374"/>
      <c r="E23" s="374"/>
      <c r="F23" s="54">
        <f>JULY_F101!F23</f>
        <v>207139.77000000002</v>
      </c>
      <c r="G23" s="54">
        <f>JULY_F101!G23</f>
        <v>12033.26</v>
      </c>
      <c r="H23" s="54"/>
      <c r="I23" s="54"/>
      <c r="J23" s="55">
        <f>SUM(F23:I23)</f>
        <v>219173.03000000003</v>
      </c>
      <c r="K23" s="54"/>
      <c r="L23" s="54"/>
      <c r="M23" s="54"/>
      <c r="N23" s="54"/>
      <c r="O23" s="56">
        <f t="shared" si="0"/>
        <v>0</v>
      </c>
      <c r="P23" s="54"/>
      <c r="Q23" s="54">
        <f>JULY_F101!$Q$23</f>
        <v>5199.2299999999996</v>
      </c>
      <c r="R23" s="54"/>
      <c r="S23" s="54"/>
      <c r="T23" s="55">
        <f t="shared" si="1"/>
        <v>5199.2299999999996</v>
      </c>
      <c r="U23" s="55">
        <f t="shared" si="5"/>
        <v>5199.2299999999996</v>
      </c>
      <c r="V23" s="56">
        <f t="shared" si="6"/>
        <v>224372.26000000004</v>
      </c>
      <c r="W23" s="54"/>
      <c r="X23" s="54"/>
      <c r="Y23" s="54"/>
      <c r="Z23" s="54"/>
      <c r="AA23" s="56">
        <f t="shared" si="2"/>
        <v>207139.77000000002</v>
      </c>
      <c r="AB23" s="55">
        <f>G23+L23+Q23</f>
        <v>17232.489999999998</v>
      </c>
      <c r="AC23" s="54"/>
      <c r="AD23" s="55">
        <f t="shared" si="3"/>
        <v>0</v>
      </c>
      <c r="AE23" s="57">
        <f>SUM(AA23:AD23)</f>
        <v>224372.26</v>
      </c>
      <c r="AF23" s="476"/>
      <c r="AG23" s="58"/>
      <c r="AH23" s="22"/>
    </row>
    <row r="24" spans="2:34" ht="25.5" hidden="1" customHeight="1" x14ac:dyDescent="0.25">
      <c r="B24" s="60" t="s">
        <v>46</v>
      </c>
      <c r="C24" s="374"/>
      <c r="D24" s="374"/>
      <c r="E24" s="374"/>
      <c r="F24" s="54"/>
      <c r="G24" s="54"/>
      <c r="H24" s="54"/>
      <c r="I24" s="54"/>
      <c r="J24" s="55">
        <f t="shared" si="4"/>
        <v>0</v>
      </c>
      <c r="K24" s="54"/>
      <c r="L24" s="54"/>
      <c r="M24" s="54"/>
      <c r="N24" s="54"/>
      <c r="O24" s="56">
        <f t="shared" si="0"/>
        <v>0</v>
      </c>
      <c r="P24" s="54"/>
      <c r="Q24" s="54"/>
      <c r="R24" s="54"/>
      <c r="S24" s="54"/>
      <c r="T24" s="55">
        <f t="shared" si="1"/>
        <v>0</v>
      </c>
      <c r="U24" s="55">
        <f t="shared" si="5"/>
        <v>0</v>
      </c>
      <c r="V24" s="56">
        <f t="shared" si="6"/>
        <v>0</v>
      </c>
      <c r="W24" s="54"/>
      <c r="X24" s="54"/>
      <c r="Y24" s="54"/>
      <c r="Z24" s="54"/>
      <c r="AA24" s="56">
        <f t="shared" si="2"/>
        <v>0</v>
      </c>
      <c r="AB24" s="55">
        <f t="shared" si="2"/>
        <v>0</v>
      </c>
      <c r="AC24" s="54"/>
      <c r="AD24" s="55">
        <f t="shared" si="3"/>
        <v>0</v>
      </c>
      <c r="AE24" s="57">
        <f t="shared" si="7"/>
        <v>0</v>
      </c>
      <c r="AF24" s="476"/>
      <c r="AG24" s="58"/>
    </row>
    <row r="25" spans="2:34" ht="21.75" hidden="1" customHeight="1" x14ac:dyDescent="0.25">
      <c r="B25" s="60" t="s">
        <v>47</v>
      </c>
      <c r="C25" s="374"/>
      <c r="D25" s="374"/>
      <c r="E25" s="374"/>
      <c r="F25" s="54"/>
      <c r="G25" s="54"/>
      <c r="H25" s="54"/>
      <c r="I25" s="54"/>
      <c r="J25" s="55">
        <f t="shared" si="4"/>
        <v>0</v>
      </c>
      <c r="K25" s="54"/>
      <c r="L25" s="54"/>
      <c r="M25" s="54"/>
      <c r="N25" s="54"/>
      <c r="O25" s="56">
        <f t="shared" si="0"/>
        <v>0</v>
      </c>
      <c r="P25" s="54"/>
      <c r="Q25" s="54"/>
      <c r="R25" s="54"/>
      <c r="S25" s="54"/>
      <c r="T25" s="55">
        <f t="shared" si="1"/>
        <v>0</v>
      </c>
      <c r="U25" s="55">
        <f t="shared" si="5"/>
        <v>0</v>
      </c>
      <c r="V25" s="56">
        <f t="shared" si="6"/>
        <v>0</v>
      </c>
      <c r="W25" s="54"/>
      <c r="X25" s="54"/>
      <c r="Y25" s="54"/>
      <c r="Z25" s="54"/>
      <c r="AA25" s="56">
        <f t="shared" si="2"/>
        <v>0</v>
      </c>
      <c r="AB25" s="55">
        <f t="shared" si="2"/>
        <v>0</v>
      </c>
      <c r="AC25" s="54"/>
      <c r="AD25" s="55">
        <f t="shared" si="3"/>
        <v>0</v>
      </c>
      <c r="AE25" s="57">
        <f t="shared" si="7"/>
        <v>0</v>
      </c>
      <c r="AF25" s="476"/>
      <c r="AG25" s="58"/>
    </row>
    <row r="26" spans="2:34" ht="24.75" hidden="1" customHeight="1" x14ac:dyDescent="0.25">
      <c r="B26" s="60" t="s">
        <v>48</v>
      </c>
      <c r="C26" s="374"/>
      <c r="D26" s="374"/>
      <c r="E26" s="374"/>
      <c r="F26" s="54"/>
      <c r="G26" s="54"/>
      <c r="H26" s="54"/>
      <c r="I26" s="54"/>
      <c r="J26" s="55">
        <f t="shared" si="4"/>
        <v>0</v>
      </c>
      <c r="K26" s="54"/>
      <c r="L26" s="54"/>
      <c r="M26" s="54"/>
      <c r="N26" s="54"/>
      <c r="O26" s="56">
        <f t="shared" si="0"/>
        <v>0</v>
      </c>
      <c r="P26" s="54"/>
      <c r="Q26" s="54"/>
      <c r="R26" s="54"/>
      <c r="S26" s="54"/>
      <c r="T26" s="55">
        <f t="shared" si="1"/>
        <v>0</v>
      </c>
      <c r="U26" s="55">
        <f t="shared" si="5"/>
        <v>0</v>
      </c>
      <c r="V26" s="56">
        <f t="shared" si="6"/>
        <v>0</v>
      </c>
      <c r="W26" s="54"/>
      <c r="X26" s="54"/>
      <c r="Y26" s="54"/>
      <c r="Z26" s="54"/>
      <c r="AA26" s="56">
        <f t="shared" si="2"/>
        <v>0</v>
      </c>
      <c r="AB26" s="55">
        <f t="shared" si="2"/>
        <v>0</v>
      </c>
      <c r="AC26" s="54"/>
      <c r="AD26" s="55">
        <f t="shared" si="3"/>
        <v>0</v>
      </c>
      <c r="AE26" s="57">
        <f t="shared" si="7"/>
        <v>0</v>
      </c>
      <c r="AF26" s="476"/>
      <c r="AG26" s="58"/>
    </row>
    <row r="27" spans="2:34" ht="20.25" customHeight="1" thickBot="1" x14ac:dyDescent="0.25">
      <c r="B27" s="62"/>
      <c r="C27" s="63" t="s">
        <v>49</v>
      </c>
      <c r="D27" s="63"/>
      <c r="E27" s="63"/>
      <c r="F27" s="64">
        <f>SUM(F20:F26)</f>
        <v>873236.41999999993</v>
      </c>
      <c r="G27" s="64">
        <f>SUM(G20:G26)</f>
        <v>557758.31000000006</v>
      </c>
      <c r="H27" s="64">
        <f t="shared" ref="H27:V27" si="8">SUM(H20:H26)</f>
        <v>0</v>
      </c>
      <c r="I27" s="64">
        <f t="shared" si="8"/>
        <v>0</v>
      </c>
      <c r="J27" s="64">
        <f t="shared" si="8"/>
        <v>1430994.73</v>
      </c>
      <c r="K27" s="64">
        <f t="shared" si="8"/>
        <v>0</v>
      </c>
      <c r="L27" s="64">
        <f t="shared" si="8"/>
        <v>0</v>
      </c>
      <c r="M27" s="64">
        <f t="shared" si="8"/>
        <v>0</v>
      </c>
      <c r="N27" s="64">
        <f t="shared" si="8"/>
        <v>0</v>
      </c>
      <c r="O27" s="64">
        <f t="shared" si="8"/>
        <v>0</v>
      </c>
      <c r="P27" s="64">
        <f t="shared" si="8"/>
        <v>0</v>
      </c>
      <c r="Q27" s="64">
        <f t="shared" si="8"/>
        <v>210899.42</v>
      </c>
      <c r="R27" s="64">
        <f t="shared" si="8"/>
        <v>0</v>
      </c>
      <c r="S27" s="64">
        <f t="shared" si="8"/>
        <v>0</v>
      </c>
      <c r="T27" s="64">
        <f t="shared" si="8"/>
        <v>210899.42</v>
      </c>
      <c r="U27" s="64">
        <f t="shared" si="8"/>
        <v>210899.42</v>
      </c>
      <c r="V27" s="64">
        <f t="shared" si="8"/>
        <v>1641894.1500000001</v>
      </c>
      <c r="W27" s="64"/>
      <c r="X27" s="64"/>
      <c r="Y27" s="64"/>
      <c r="Z27" s="64"/>
      <c r="AA27" s="64">
        <f>SUM(AA20:AA26)</f>
        <v>873236.41999999993</v>
      </c>
      <c r="AB27" s="64">
        <f>SUM(AB20:AB26)</f>
        <v>768657.73</v>
      </c>
      <c r="AC27" s="64">
        <f>SUM(AC20:AC26)</f>
        <v>0</v>
      </c>
      <c r="AD27" s="64">
        <f>SUM(AD20:AD26)</f>
        <v>0</v>
      </c>
      <c r="AE27" s="65">
        <f>SUM(AE20:AE26)</f>
        <v>1641894.15</v>
      </c>
      <c r="AF27" s="66"/>
      <c r="AG27" s="58"/>
      <c r="AH27" s="22">
        <f>AE27-U27</f>
        <v>1430994.73</v>
      </c>
    </row>
    <row r="28" spans="2:34" ht="21.75" customHeight="1" thickTop="1" x14ac:dyDescent="0.35">
      <c r="B28" s="456" t="s">
        <v>185</v>
      </c>
      <c r="C28" s="457"/>
      <c r="D28" s="5"/>
      <c r="E28" s="67"/>
      <c r="F28" s="68"/>
      <c r="G28" s="68"/>
      <c r="H28" s="68"/>
      <c r="I28" s="68"/>
      <c r="J28" s="68"/>
      <c r="K28" s="69"/>
      <c r="L28" s="69"/>
      <c r="M28" s="69"/>
      <c r="N28" s="69"/>
      <c r="O28" s="69"/>
      <c r="P28" s="69"/>
      <c r="Q28" s="68"/>
      <c r="R28" s="68"/>
      <c r="S28" s="68"/>
      <c r="T28" s="68"/>
      <c r="U28" s="68"/>
      <c r="V28" s="46"/>
      <c r="W28" s="69"/>
      <c r="X28" s="68"/>
      <c r="Y28" s="68"/>
      <c r="Z28" s="68"/>
      <c r="AA28" s="69"/>
      <c r="AB28" s="68"/>
      <c r="AC28" s="68"/>
      <c r="AD28" s="68"/>
      <c r="AE28" s="70"/>
      <c r="AF28" s="71"/>
      <c r="AG28" s="58"/>
    </row>
    <row r="29" spans="2:34" ht="15.75" customHeight="1" x14ac:dyDescent="0.35">
      <c r="B29" s="458" t="s">
        <v>51</v>
      </c>
      <c r="C29" s="486"/>
      <c r="D29" s="67"/>
      <c r="E29" s="364"/>
      <c r="F29" s="47">
        <v>1315000</v>
      </c>
      <c r="G29" s="47">
        <v>2341000</v>
      </c>
      <c r="H29" s="379"/>
      <c r="I29" s="379">
        <v>0</v>
      </c>
      <c r="J29" s="43">
        <f>SUM(F29:I29)</f>
        <v>3656000</v>
      </c>
      <c r="K29" s="69"/>
      <c r="L29" s="69"/>
      <c r="M29" s="69"/>
      <c r="N29" s="69"/>
      <c r="O29" s="69"/>
      <c r="P29" s="69"/>
      <c r="Q29" s="68"/>
      <c r="R29" s="68"/>
      <c r="S29" s="68"/>
      <c r="T29" s="68"/>
      <c r="U29" s="68"/>
      <c r="V29" s="46">
        <f>J29+T29</f>
        <v>3656000</v>
      </c>
      <c r="W29" s="69"/>
      <c r="X29" s="68"/>
      <c r="Y29" s="68"/>
      <c r="Z29" s="68"/>
      <c r="AA29" s="46">
        <f>F29+K29+P29</f>
        <v>1315000</v>
      </c>
      <c r="AB29" s="47">
        <f>G29+L29+Q29</f>
        <v>2341000</v>
      </c>
      <c r="AC29" s="68"/>
      <c r="AD29" s="68"/>
      <c r="AE29" s="48">
        <f>SUM(AA29:AD29)</f>
        <v>3656000</v>
      </c>
      <c r="AF29" s="73"/>
      <c r="AG29" s="58"/>
    </row>
    <row r="30" spans="2:34" ht="15.75" customHeight="1" x14ac:dyDescent="0.25">
      <c r="B30" s="460" t="s">
        <v>42</v>
      </c>
      <c r="C30" s="487"/>
      <c r="D30" s="375"/>
      <c r="E30" s="366"/>
      <c r="F30" s="54">
        <f>AUG_F101!F20</f>
        <v>514340.44999999995</v>
      </c>
      <c r="G30" s="54">
        <f>AUG_F101!G20</f>
        <v>763657.95000000019</v>
      </c>
      <c r="H30" s="75"/>
      <c r="I30" s="75"/>
      <c r="J30" s="55">
        <f>SUM(F30:I30)</f>
        <v>1277998.4000000001</v>
      </c>
      <c r="K30" s="75"/>
      <c r="L30" s="75"/>
      <c r="M30" s="75"/>
      <c r="N30" s="75"/>
      <c r="O30" s="56">
        <f>SUM(K30:N30)</f>
        <v>0</v>
      </c>
      <c r="P30" s="75"/>
      <c r="Q30" s="54">
        <f>AUG_F101!Q20</f>
        <v>72175.850000000006</v>
      </c>
      <c r="R30" s="75"/>
      <c r="S30" s="75"/>
      <c r="T30" s="55">
        <f>SUM(P30:S30)</f>
        <v>72175.850000000006</v>
      </c>
      <c r="U30" s="55">
        <f>O30+T30</f>
        <v>72175.850000000006</v>
      </c>
      <c r="V30" s="56">
        <f>J30+U30</f>
        <v>1350174.2500000002</v>
      </c>
      <c r="W30" s="75"/>
      <c r="X30" s="75"/>
      <c r="Y30" s="75"/>
      <c r="Z30" s="75"/>
      <c r="AA30" s="56">
        <f t="shared" ref="AA30:AB32" si="9">F30+K30+P30</f>
        <v>514340.44999999995</v>
      </c>
      <c r="AB30" s="55">
        <f t="shared" si="9"/>
        <v>835833.80000000016</v>
      </c>
      <c r="AC30" s="75"/>
      <c r="AD30" s="75"/>
      <c r="AE30" s="57">
        <f>SUM(AA30:AD30)</f>
        <v>1350174.25</v>
      </c>
      <c r="AF30" s="66"/>
      <c r="AG30" s="58"/>
    </row>
    <row r="31" spans="2:34" ht="15.75" customHeight="1" x14ac:dyDescent="0.25">
      <c r="B31" s="365" t="s">
        <v>43</v>
      </c>
      <c r="C31" s="375"/>
      <c r="D31" s="375"/>
      <c r="E31" s="375"/>
      <c r="F31" s="54">
        <f>AUG_F101!F21</f>
        <v>782787.65000000014</v>
      </c>
      <c r="G31" s="54">
        <f>AUG_F101!G21</f>
        <v>531555.27</v>
      </c>
      <c r="H31" s="75"/>
      <c r="I31" s="75"/>
      <c r="J31" s="55">
        <f>SUM(F31:I31)</f>
        <v>1314342.9200000002</v>
      </c>
      <c r="K31" s="75"/>
      <c r="L31" s="75"/>
      <c r="M31" s="75"/>
      <c r="N31" s="75"/>
      <c r="O31" s="56">
        <f>SUM(K31:N31)</f>
        <v>0</v>
      </c>
      <c r="P31" s="75"/>
      <c r="Q31" s="82">
        <f>AUG_F101!Q21</f>
        <v>22000</v>
      </c>
      <c r="R31" s="75"/>
      <c r="S31" s="75"/>
      <c r="T31" s="75"/>
      <c r="U31" s="55">
        <f>O31+T31</f>
        <v>0</v>
      </c>
      <c r="V31" s="56">
        <f>J31+U31</f>
        <v>1314342.9200000002</v>
      </c>
      <c r="W31" s="75"/>
      <c r="X31" s="75"/>
      <c r="Y31" s="75"/>
      <c r="Z31" s="75"/>
      <c r="AA31" s="56">
        <f t="shared" si="9"/>
        <v>782787.65000000014</v>
      </c>
      <c r="AB31" s="55">
        <f t="shared" si="9"/>
        <v>553555.27</v>
      </c>
      <c r="AC31" s="75"/>
      <c r="AD31" s="75"/>
      <c r="AE31" s="57">
        <f>SUM(AA31:AD31)</f>
        <v>1336342.9200000002</v>
      </c>
      <c r="AF31" s="66"/>
      <c r="AG31" s="58"/>
    </row>
    <row r="32" spans="2:34" ht="15.75" customHeight="1" x14ac:dyDescent="0.25">
      <c r="B32" s="363" t="s">
        <v>52</v>
      </c>
      <c r="C32" s="374"/>
      <c r="D32" s="374"/>
      <c r="E32" s="374"/>
      <c r="F32" s="54">
        <f>AUG_F101!$F$23</f>
        <v>207141.18</v>
      </c>
      <c r="G32" s="54">
        <f>AUG_F101!$G$23</f>
        <v>40493.360000000001</v>
      </c>
      <c r="H32" s="75"/>
      <c r="I32" s="75"/>
      <c r="J32" s="55">
        <f>SUM(F32:I32)</f>
        <v>247634.53999999998</v>
      </c>
      <c r="K32" s="75"/>
      <c r="L32" s="75"/>
      <c r="M32" s="75"/>
      <c r="N32" s="75"/>
      <c r="O32" s="75"/>
      <c r="P32" s="75"/>
      <c r="Q32" s="54"/>
      <c r="R32" s="75"/>
      <c r="S32" s="75"/>
      <c r="T32" s="75"/>
      <c r="U32" s="55">
        <f>O32+T32</f>
        <v>0</v>
      </c>
      <c r="V32" s="56">
        <f>J32+U32</f>
        <v>247634.53999999998</v>
      </c>
      <c r="W32" s="75"/>
      <c r="X32" s="75"/>
      <c r="Y32" s="75"/>
      <c r="Z32" s="75"/>
      <c r="AA32" s="56">
        <f t="shared" si="9"/>
        <v>207141.18</v>
      </c>
      <c r="AB32" s="55">
        <f>G32+L32+Q32</f>
        <v>40493.360000000001</v>
      </c>
      <c r="AC32" s="75"/>
      <c r="AD32" s="75"/>
      <c r="AE32" s="57">
        <f>SUM(AA32:AD32)</f>
        <v>247634.53999999998</v>
      </c>
      <c r="AF32" s="66"/>
      <c r="AG32" s="58"/>
    </row>
    <row r="33" spans="2:33" ht="15.75" hidden="1" customHeight="1" x14ac:dyDescent="0.25">
      <c r="B33" s="363" t="s">
        <v>53</v>
      </c>
      <c r="C33" s="374"/>
      <c r="D33" s="374"/>
      <c r="E33" s="374"/>
      <c r="F33" s="75">
        <v>207141.18</v>
      </c>
      <c r="G33" s="75">
        <v>17975.999999999996</v>
      </c>
      <c r="H33" s="75"/>
      <c r="I33" s="75"/>
      <c r="J33" s="75"/>
      <c r="K33" s="75"/>
      <c r="L33" s="75"/>
      <c r="M33" s="75"/>
      <c r="N33" s="75"/>
      <c r="O33" s="75"/>
      <c r="P33" s="75"/>
      <c r="Q33" s="75">
        <v>375</v>
      </c>
      <c r="R33" s="75"/>
      <c r="S33" s="75"/>
      <c r="T33" s="75"/>
      <c r="U33" s="75"/>
      <c r="V33" s="56">
        <f>J33+U33</f>
        <v>0</v>
      </c>
      <c r="W33" s="75"/>
      <c r="X33" s="75"/>
      <c r="Y33" s="75"/>
      <c r="Z33" s="75"/>
      <c r="AA33" s="75"/>
      <c r="AB33" s="75"/>
      <c r="AC33" s="75"/>
      <c r="AD33" s="75"/>
      <c r="AE33" s="76"/>
      <c r="AF33" s="66"/>
      <c r="AG33" s="58"/>
    </row>
    <row r="34" spans="2:33" ht="15.75" hidden="1" customHeight="1" x14ac:dyDescent="0.25">
      <c r="B34" s="363" t="s">
        <v>54</v>
      </c>
      <c r="C34" s="374"/>
      <c r="D34" s="374"/>
      <c r="E34" s="374"/>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74"/>
      <c r="D35" s="374"/>
      <c r="E35" s="374"/>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customHeight="1" thickBot="1" x14ac:dyDescent="0.25">
      <c r="B36" s="62"/>
      <c r="C36" s="63" t="s">
        <v>49</v>
      </c>
      <c r="D36" s="63"/>
      <c r="E36" s="63"/>
      <c r="F36" s="225">
        <f>SUM(F30:F32)</f>
        <v>1504269.28</v>
      </c>
      <c r="G36" s="225">
        <f>SUM(G30:G32)</f>
        <v>1335706.5800000003</v>
      </c>
      <c r="H36" s="78"/>
      <c r="I36" s="78"/>
      <c r="J36" s="225">
        <f>SUM(J30:J32)</f>
        <v>2839975.8600000003</v>
      </c>
      <c r="K36" s="225">
        <f t="shared" ref="K36:AE36" si="10">SUM(K30:K32)</f>
        <v>0</v>
      </c>
      <c r="L36" s="225">
        <f t="shared" si="10"/>
        <v>0</v>
      </c>
      <c r="M36" s="225">
        <f t="shared" si="10"/>
        <v>0</v>
      </c>
      <c r="N36" s="225">
        <f t="shared" si="10"/>
        <v>0</v>
      </c>
      <c r="O36" s="225">
        <f t="shared" si="10"/>
        <v>0</v>
      </c>
      <c r="P36" s="225">
        <f t="shared" si="10"/>
        <v>0</v>
      </c>
      <c r="Q36" s="225">
        <f t="shared" si="10"/>
        <v>94175.85</v>
      </c>
      <c r="R36" s="225">
        <f t="shared" si="10"/>
        <v>0</v>
      </c>
      <c r="S36" s="225">
        <f t="shared" si="10"/>
        <v>0</v>
      </c>
      <c r="T36" s="225">
        <f t="shared" si="10"/>
        <v>72175.850000000006</v>
      </c>
      <c r="U36" s="225">
        <f t="shared" si="10"/>
        <v>72175.850000000006</v>
      </c>
      <c r="V36" s="225">
        <f t="shared" si="10"/>
        <v>2912151.7100000004</v>
      </c>
      <c r="W36" s="225">
        <f t="shared" si="10"/>
        <v>0</v>
      </c>
      <c r="X36" s="225">
        <f t="shared" si="10"/>
        <v>0</v>
      </c>
      <c r="Y36" s="225"/>
      <c r="Z36" s="225">
        <f t="shared" si="10"/>
        <v>0</v>
      </c>
      <c r="AA36" s="225">
        <f t="shared" si="10"/>
        <v>1504269.28</v>
      </c>
      <c r="AB36" s="225">
        <f t="shared" si="10"/>
        <v>1429882.4300000004</v>
      </c>
      <c r="AC36" s="225">
        <f t="shared" si="10"/>
        <v>0</v>
      </c>
      <c r="AD36" s="225">
        <f t="shared" si="10"/>
        <v>0</v>
      </c>
      <c r="AE36" s="225">
        <f t="shared" si="10"/>
        <v>2934151.71</v>
      </c>
      <c r="AF36" s="66"/>
      <c r="AG36" s="58"/>
    </row>
    <row r="37" spans="2:33" ht="20.25" customHeight="1" thickTop="1" x14ac:dyDescent="0.25">
      <c r="B37" s="456" t="s">
        <v>125</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customHeight="1" x14ac:dyDescent="0.35">
      <c r="B38" s="458" t="s">
        <v>51</v>
      </c>
      <c r="C38" s="486"/>
      <c r="D38" s="374"/>
      <c r="E38" s="364"/>
      <c r="F38" s="230">
        <f>SEPT_F101!F19</f>
        <v>1315000</v>
      </c>
      <c r="G38" s="230">
        <f>SEPT_F101!G19</f>
        <v>2147000</v>
      </c>
      <c r="H38" s="68"/>
      <c r="I38" s="68"/>
      <c r="J38" s="43">
        <f>SUM(F38:I38)</f>
        <v>3462000</v>
      </c>
      <c r="K38" s="69"/>
      <c r="L38" s="69"/>
      <c r="M38" s="69"/>
      <c r="N38" s="69"/>
      <c r="O38" s="69"/>
      <c r="P38" s="69"/>
      <c r="Q38" s="68"/>
      <c r="R38" s="68"/>
      <c r="S38" s="68"/>
      <c r="T38" s="68"/>
      <c r="U38" s="68"/>
      <c r="V38" s="46">
        <f>J38+T38</f>
        <v>3462000</v>
      </c>
      <c r="W38" s="69"/>
      <c r="X38" s="68"/>
      <c r="Y38" s="68"/>
      <c r="Z38" s="68"/>
      <c r="AA38" s="46">
        <f>F38+K38+P38</f>
        <v>1315000</v>
      </c>
      <c r="AB38" s="47">
        <f>G38+L38+Q38</f>
        <v>2147000</v>
      </c>
      <c r="AC38" s="68"/>
      <c r="AD38" s="68"/>
      <c r="AE38" s="48">
        <f>SUM(AA38:AD38)</f>
        <v>3462000</v>
      </c>
      <c r="AF38" s="66"/>
      <c r="AG38" s="58"/>
    </row>
    <row r="39" spans="2:33" ht="15.75" customHeight="1" x14ac:dyDescent="0.25">
      <c r="B39" s="460" t="s">
        <v>42</v>
      </c>
      <c r="C39" s="487"/>
      <c r="D39" s="375"/>
      <c r="E39" s="366"/>
      <c r="F39" s="54">
        <f>SEPT_F101!F20</f>
        <v>1018367.53</v>
      </c>
      <c r="G39" s="54">
        <f>SEPT_F101!G20</f>
        <v>1512465.9000000001</v>
      </c>
      <c r="H39" s="75"/>
      <c r="I39" s="82">
        <f>SEPT_F101!$I$20</f>
        <v>1325000</v>
      </c>
      <c r="J39" s="55">
        <f>SUM(F39:I39)</f>
        <v>3855833.43</v>
      </c>
      <c r="K39" s="75"/>
      <c r="L39" s="75"/>
      <c r="M39" s="75"/>
      <c r="N39" s="82">
        <f>SEPT_F101!$N$20</f>
        <v>412500</v>
      </c>
      <c r="O39" s="75"/>
      <c r="P39" s="75"/>
      <c r="Q39" s="54">
        <f>SEPT_F101!Q20</f>
        <v>47578.29</v>
      </c>
      <c r="R39" s="75"/>
      <c r="S39" s="75"/>
      <c r="T39" s="55">
        <f>SUM(P39:S39)</f>
        <v>47578.29</v>
      </c>
      <c r="U39" s="55">
        <f>O39+T39</f>
        <v>47578.29</v>
      </c>
      <c r="V39" s="56">
        <f>J39+U39</f>
        <v>3903411.72</v>
      </c>
      <c r="W39" s="75"/>
      <c r="X39" s="75"/>
      <c r="Y39" s="75"/>
      <c r="Z39" s="75"/>
      <c r="AA39" s="56">
        <f t="shared" ref="AA39:AB40" si="11">F39+K39+P39</f>
        <v>1018367.53</v>
      </c>
      <c r="AB39" s="55">
        <f t="shared" si="11"/>
        <v>1560044.1900000002</v>
      </c>
      <c r="AC39" s="75"/>
      <c r="AD39" s="82">
        <f>N39+I39</f>
        <v>1737500</v>
      </c>
      <c r="AE39" s="57">
        <f>SUM(AA39:AD39)</f>
        <v>4315911.7200000007</v>
      </c>
      <c r="AF39" s="66"/>
      <c r="AG39" s="58"/>
    </row>
    <row r="40" spans="2:33" ht="15.75" customHeight="1" x14ac:dyDescent="0.25">
      <c r="B40" s="365" t="s">
        <v>43</v>
      </c>
      <c r="C40" s="375"/>
      <c r="D40" s="375"/>
      <c r="E40" s="375"/>
      <c r="F40" s="54">
        <f>SEPT_F101!F21</f>
        <v>1347189.2899999998</v>
      </c>
      <c r="G40" s="54">
        <f>SEPT_F101!G21</f>
        <v>905425.10000000009</v>
      </c>
      <c r="H40" s="75"/>
      <c r="I40" s="75"/>
      <c r="J40" s="55">
        <f>SUM(F40:I40)</f>
        <v>2252614.3899999997</v>
      </c>
      <c r="K40" s="75"/>
      <c r="L40" s="75"/>
      <c r="M40" s="75"/>
      <c r="N40" s="75"/>
      <c r="O40" s="75"/>
      <c r="P40" s="75"/>
      <c r="Q40" s="54">
        <f>SEPT_F101!Q21</f>
        <v>1706.14</v>
      </c>
      <c r="R40" s="75"/>
      <c r="S40" s="75"/>
      <c r="T40" s="75"/>
      <c r="U40" s="75"/>
      <c r="V40" s="56">
        <f>J40+U40</f>
        <v>2252614.3899999997</v>
      </c>
      <c r="W40" s="75"/>
      <c r="X40" s="75"/>
      <c r="Y40" s="75"/>
      <c r="Z40" s="75"/>
      <c r="AA40" s="56">
        <f t="shared" si="11"/>
        <v>1347189.2899999998</v>
      </c>
      <c r="AB40" s="56">
        <f t="shared" si="11"/>
        <v>907131.24000000011</v>
      </c>
      <c r="AC40" s="75"/>
      <c r="AD40" s="75"/>
      <c r="AE40" s="57">
        <f>SUM(AA40:AD40)</f>
        <v>2254320.5299999998</v>
      </c>
      <c r="AF40" s="66"/>
      <c r="AG40" s="227"/>
    </row>
    <row r="41" spans="2:33" ht="15.75" customHeight="1" x14ac:dyDescent="0.25">
      <c r="B41" s="363" t="s">
        <v>52</v>
      </c>
      <c r="C41" s="374"/>
      <c r="D41" s="374"/>
      <c r="E41" s="374"/>
      <c r="F41" s="54">
        <f>SEPT_F101!F23</f>
        <v>207143.11000000002</v>
      </c>
      <c r="G41" s="54">
        <f>SEPT_F101!G23</f>
        <v>83492.409999999989</v>
      </c>
      <c r="H41" s="75"/>
      <c r="I41" s="82">
        <f>SEPT_F101!$I$23</f>
        <v>75000</v>
      </c>
      <c r="J41" s="55">
        <f>SUM(F41:I41)</f>
        <v>365635.52</v>
      </c>
      <c r="K41" s="75"/>
      <c r="L41" s="75"/>
      <c r="M41" s="75"/>
      <c r="N41" s="82">
        <f>SEPT_F101!$N$23</f>
        <v>27500</v>
      </c>
      <c r="O41" s="75"/>
      <c r="P41" s="75"/>
      <c r="Q41" s="54">
        <f>SEPT_F101!$Q$23</f>
        <v>74</v>
      </c>
      <c r="R41" s="75"/>
      <c r="S41" s="75"/>
      <c r="T41" s="75"/>
      <c r="U41" s="75"/>
      <c r="V41" s="56">
        <f>J41+U41</f>
        <v>365635.52</v>
      </c>
      <c r="W41" s="75"/>
      <c r="X41" s="75"/>
      <c r="Y41" s="75"/>
      <c r="Z41" s="75"/>
      <c r="AA41" s="56">
        <f>F41+K41+P41</f>
        <v>207143.11000000002</v>
      </c>
      <c r="AB41" s="55">
        <f>G41+L41+Q41</f>
        <v>83566.409999999989</v>
      </c>
      <c r="AC41" s="75"/>
      <c r="AD41" s="82">
        <f>N41</f>
        <v>27500</v>
      </c>
      <c r="AE41" s="57">
        <f>SUM(AA41:AD41)</f>
        <v>318209.52</v>
      </c>
      <c r="AF41" s="66"/>
      <c r="AG41" s="58"/>
    </row>
    <row r="42" spans="2:33" ht="15.75" hidden="1" customHeight="1" x14ac:dyDescent="0.25">
      <c r="B42" s="363" t="s">
        <v>53</v>
      </c>
      <c r="C42" s="374"/>
      <c r="D42" s="374"/>
      <c r="E42" s="374"/>
      <c r="F42" s="75">
        <v>207134.42</v>
      </c>
      <c r="G42" s="75">
        <v>16626.63</v>
      </c>
      <c r="H42" s="75"/>
      <c r="I42" s="75"/>
      <c r="J42" s="75"/>
      <c r="K42" s="75"/>
      <c r="L42" s="75"/>
      <c r="M42" s="75"/>
      <c r="N42" s="75"/>
      <c r="O42" s="75"/>
      <c r="P42" s="75"/>
      <c r="Q42" s="75">
        <v>2250.19</v>
      </c>
      <c r="R42" s="75"/>
      <c r="S42" s="75"/>
      <c r="T42" s="75"/>
      <c r="U42" s="75"/>
      <c r="V42" s="75"/>
      <c r="W42" s="75"/>
      <c r="X42" s="75"/>
      <c r="Y42" s="75"/>
      <c r="Z42" s="75"/>
      <c r="AA42" s="75"/>
      <c r="AB42" s="75"/>
      <c r="AC42" s="75"/>
      <c r="AD42" s="75"/>
      <c r="AE42" s="76"/>
      <c r="AF42" s="66"/>
      <c r="AG42" s="58"/>
    </row>
    <row r="43" spans="2:33" ht="15.75" hidden="1" customHeight="1" x14ac:dyDescent="0.25">
      <c r="B43" s="363" t="s">
        <v>54</v>
      </c>
      <c r="C43" s="374"/>
      <c r="D43" s="374"/>
      <c r="E43" s="374"/>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74"/>
      <c r="D44" s="374"/>
      <c r="E44" s="374"/>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customHeight="1" thickBot="1" x14ac:dyDescent="0.25">
      <c r="B45" s="62"/>
      <c r="C45" s="63" t="s">
        <v>49</v>
      </c>
      <c r="D45" s="63"/>
      <c r="E45" s="63"/>
      <c r="F45" s="225">
        <f>SUM(F39:F41)</f>
        <v>2572699.9299999997</v>
      </c>
      <c r="G45" s="225">
        <f>SUM(G39:G41)</f>
        <v>2501383.41</v>
      </c>
      <c r="H45" s="78"/>
      <c r="I45" s="78"/>
      <c r="J45" s="225">
        <f>SUM(J39:J41)</f>
        <v>6474083.3399999999</v>
      </c>
      <c r="K45" s="225">
        <f t="shared" ref="K45:AE45" si="12">SUM(K39:K41)</f>
        <v>0</v>
      </c>
      <c r="L45" s="225">
        <f t="shared" si="12"/>
        <v>0</v>
      </c>
      <c r="M45" s="225">
        <f t="shared" si="12"/>
        <v>0</v>
      </c>
      <c r="N45" s="225">
        <f t="shared" si="12"/>
        <v>440000</v>
      </c>
      <c r="O45" s="225">
        <f t="shared" si="12"/>
        <v>0</v>
      </c>
      <c r="P45" s="225">
        <f t="shared" si="12"/>
        <v>0</v>
      </c>
      <c r="Q45" s="225">
        <f t="shared" si="12"/>
        <v>49358.43</v>
      </c>
      <c r="R45" s="225">
        <f t="shared" si="12"/>
        <v>0</v>
      </c>
      <c r="S45" s="225">
        <f t="shared" si="12"/>
        <v>0</v>
      </c>
      <c r="T45" s="225">
        <f t="shared" si="12"/>
        <v>47578.29</v>
      </c>
      <c r="U45" s="225">
        <f t="shared" si="12"/>
        <v>47578.29</v>
      </c>
      <c r="V45" s="225">
        <f t="shared" si="12"/>
        <v>6521661.629999999</v>
      </c>
      <c r="W45" s="225">
        <f t="shared" si="12"/>
        <v>0</v>
      </c>
      <c r="X45" s="225">
        <f t="shared" si="12"/>
        <v>0</v>
      </c>
      <c r="Y45" s="225">
        <f t="shared" si="12"/>
        <v>0</v>
      </c>
      <c r="Z45" s="225">
        <f t="shared" si="12"/>
        <v>0</v>
      </c>
      <c r="AA45" s="225">
        <f t="shared" si="12"/>
        <v>2572699.9299999997</v>
      </c>
      <c r="AB45" s="225">
        <f t="shared" si="12"/>
        <v>2550741.8400000003</v>
      </c>
      <c r="AC45" s="225">
        <f t="shared" si="12"/>
        <v>0</v>
      </c>
      <c r="AD45" s="225">
        <f t="shared" si="12"/>
        <v>1765000</v>
      </c>
      <c r="AE45" s="225">
        <f t="shared" si="12"/>
        <v>6888441.7699999996</v>
      </c>
      <c r="AF45" s="66"/>
      <c r="AG45" s="58"/>
    </row>
    <row r="46" spans="2:33" ht="19.5" customHeight="1" thickTop="1" x14ac:dyDescent="0.25">
      <c r="B46" s="456" t="s">
        <v>187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customHeight="1" x14ac:dyDescent="0.25">
      <c r="B47" s="458" t="s">
        <v>51</v>
      </c>
      <c r="C47" s="486"/>
      <c r="D47" s="374"/>
      <c r="E47" s="364"/>
      <c r="F47" s="226">
        <f t="shared" ref="F47:G49" si="13">F19+F29+F38</f>
        <v>4163000</v>
      </c>
      <c r="G47" s="226">
        <f t="shared" si="13"/>
        <v>6647000</v>
      </c>
      <c r="H47" s="68"/>
      <c r="I47" s="68"/>
      <c r="J47" s="226">
        <f>J19+J29+J38</f>
        <v>10810000</v>
      </c>
      <c r="K47" s="226">
        <f t="shared" ref="K47:AE47" si="14">K19+K29+K38</f>
        <v>0</v>
      </c>
      <c r="L47" s="226">
        <f t="shared" si="14"/>
        <v>0</v>
      </c>
      <c r="M47" s="226">
        <f t="shared" si="14"/>
        <v>0</v>
      </c>
      <c r="N47" s="226">
        <f t="shared" si="14"/>
        <v>0</v>
      </c>
      <c r="O47" s="226">
        <f t="shared" si="14"/>
        <v>0</v>
      </c>
      <c r="P47" s="226">
        <f t="shared" si="14"/>
        <v>0</v>
      </c>
      <c r="Q47" s="226">
        <f t="shared" si="14"/>
        <v>0</v>
      </c>
      <c r="R47" s="226">
        <f t="shared" si="14"/>
        <v>0</v>
      </c>
      <c r="S47" s="226">
        <f t="shared" si="14"/>
        <v>0</v>
      </c>
      <c r="T47" s="226">
        <f t="shared" si="14"/>
        <v>0</v>
      </c>
      <c r="U47" s="226">
        <f t="shared" si="14"/>
        <v>0</v>
      </c>
      <c r="V47" s="226">
        <f t="shared" si="14"/>
        <v>10810000</v>
      </c>
      <c r="W47" s="226">
        <f t="shared" si="14"/>
        <v>0</v>
      </c>
      <c r="X47" s="226">
        <f t="shared" si="14"/>
        <v>0</v>
      </c>
      <c r="Y47" s="226">
        <f t="shared" si="14"/>
        <v>0</v>
      </c>
      <c r="Z47" s="226">
        <f t="shared" si="14"/>
        <v>0</v>
      </c>
      <c r="AA47" s="226">
        <f t="shared" si="14"/>
        <v>4163000</v>
      </c>
      <c r="AB47" s="226">
        <f t="shared" si="14"/>
        <v>6647000</v>
      </c>
      <c r="AC47" s="226">
        <f t="shared" si="14"/>
        <v>0</v>
      </c>
      <c r="AD47" s="226">
        <f t="shared" si="14"/>
        <v>0</v>
      </c>
      <c r="AE47" s="226">
        <f t="shared" si="14"/>
        <v>10810000</v>
      </c>
      <c r="AF47" s="66"/>
      <c r="AG47" s="58"/>
    </row>
    <row r="48" spans="2:33" ht="15.75" customHeight="1" x14ac:dyDescent="0.25">
      <c r="B48" s="460" t="s">
        <v>42</v>
      </c>
      <c r="C48" s="487"/>
      <c r="D48" s="375"/>
      <c r="E48" s="366"/>
      <c r="F48" s="82">
        <f t="shared" si="13"/>
        <v>1915139.1099999999</v>
      </c>
      <c r="G48" s="82">
        <f t="shared" si="13"/>
        <v>2414854.9200000004</v>
      </c>
      <c r="H48" s="75"/>
      <c r="I48" s="82">
        <f>I20+I30+I39</f>
        <v>1325000</v>
      </c>
      <c r="J48" s="82">
        <f>SUM(F48:I48)</f>
        <v>5654994.0300000003</v>
      </c>
      <c r="K48" s="82">
        <f t="shared" ref="K48:AC48" si="15">K20+K30+K39</f>
        <v>0</v>
      </c>
      <c r="L48" s="82">
        <f t="shared" si="15"/>
        <v>0</v>
      </c>
      <c r="M48" s="82">
        <f t="shared" si="15"/>
        <v>0</v>
      </c>
      <c r="N48" s="82">
        <f t="shared" si="15"/>
        <v>412500</v>
      </c>
      <c r="O48" s="82">
        <f t="shared" si="15"/>
        <v>0</v>
      </c>
      <c r="P48" s="82">
        <f t="shared" si="15"/>
        <v>0</v>
      </c>
      <c r="Q48" s="82">
        <f t="shared" si="15"/>
        <v>257772.06000000003</v>
      </c>
      <c r="R48" s="82">
        <f t="shared" si="15"/>
        <v>0</v>
      </c>
      <c r="S48" s="82">
        <f t="shared" si="15"/>
        <v>0</v>
      </c>
      <c r="T48" s="82">
        <f t="shared" si="15"/>
        <v>257772.06000000003</v>
      </c>
      <c r="U48" s="82">
        <f t="shared" si="15"/>
        <v>257772.06000000003</v>
      </c>
      <c r="V48" s="82">
        <f t="shared" si="15"/>
        <v>5912766.0899999999</v>
      </c>
      <c r="W48" s="82">
        <f t="shared" si="15"/>
        <v>0</v>
      </c>
      <c r="X48" s="82">
        <f t="shared" si="15"/>
        <v>0</v>
      </c>
      <c r="Y48" s="82">
        <f t="shared" si="15"/>
        <v>0</v>
      </c>
      <c r="Z48" s="82">
        <f t="shared" si="15"/>
        <v>0</v>
      </c>
      <c r="AA48" s="82">
        <f>AA20+AA30+AA39</f>
        <v>1915139.1099999999</v>
      </c>
      <c r="AB48" s="82">
        <f>AB20+AB30+AB39</f>
        <v>2672626.9800000004</v>
      </c>
      <c r="AC48" s="82">
        <f t="shared" si="15"/>
        <v>0</v>
      </c>
      <c r="AD48" s="82">
        <f>AD20+AD30+AD39</f>
        <v>1737500</v>
      </c>
      <c r="AE48" s="82">
        <f>AA48+AB48+AD48</f>
        <v>6325266.0899999999</v>
      </c>
      <c r="AF48" s="66"/>
      <c r="AG48" s="58"/>
    </row>
    <row r="49" spans="1:16384" ht="18" customHeight="1" x14ac:dyDescent="0.25">
      <c r="B49" s="365" t="s">
        <v>43</v>
      </c>
      <c r="C49" s="375"/>
      <c r="D49" s="375"/>
      <c r="E49" s="375"/>
      <c r="F49" s="82">
        <f t="shared" si="13"/>
        <v>2413642.46</v>
      </c>
      <c r="G49" s="82">
        <f t="shared" si="13"/>
        <v>1843974.35</v>
      </c>
      <c r="H49" s="82">
        <f t="shared" ref="H49:AD49" si="16">H21+H31+H40</f>
        <v>0</v>
      </c>
      <c r="I49" s="82">
        <f>I21+I31+I40</f>
        <v>0</v>
      </c>
      <c r="J49" s="82">
        <f>SUM(F49:I49)</f>
        <v>4257616.8100000005</v>
      </c>
      <c r="K49" s="82">
        <f t="shared" si="16"/>
        <v>0</v>
      </c>
      <c r="L49" s="82">
        <f t="shared" si="16"/>
        <v>0</v>
      </c>
      <c r="M49" s="82">
        <f t="shared" si="16"/>
        <v>0</v>
      </c>
      <c r="N49" s="82">
        <f t="shared" si="16"/>
        <v>0</v>
      </c>
      <c r="O49" s="82">
        <f t="shared" si="16"/>
        <v>0</v>
      </c>
      <c r="P49" s="82">
        <f t="shared" si="16"/>
        <v>0</v>
      </c>
      <c r="Q49" s="82">
        <f t="shared" si="16"/>
        <v>91388.41</v>
      </c>
      <c r="R49" s="82">
        <f t="shared" si="16"/>
        <v>0</v>
      </c>
      <c r="S49" s="82">
        <f t="shared" si="16"/>
        <v>0</v>
      </c>
      <c r="T49" s="82">
        <f t="shared" si="16"/>
        <v>67682.27</v>
      </c>
      <c r="U49" s="82">
        <f t="shared" si="16"/>
        <v>67682.27</v>
      </c>
      <c r="V49" s="82">
        <f t="shared" si="16"/>
        <v>4325299.08</v>
      </c>
      <c r="W49" s="82">
        <f t="shared" si="16"/>
        <v>0</v>
      </c>
      <c r="X49" s="82">
        <f t="shared" si="16"/>
        <v>0</v>
      </c>
      <c r="Y49" s="82">
        <f t="shared" si="16"/>
        <v>0</v>
      </c>
      <c r="Z49" s="82">
        <f t="shared" si="16"/>
        <v>0</v>
      </c>
      <c r="AA49" s="82">
        <f>AA21+AA31+AA40</f>
        <v>2413642.46</v>
      </c>
      <c r="AB49" s="82">
        <f>AB21+AB31+AB40</f>
        <v>1935362.7600000002</v>
      </c>
      <c r="AC49" s="82">
        <f t="shared" si="16"/>
        <v>0</v>
      </c>
      <c r="AD49" s="82">
        <f t="shared" si="16"/>
        <v>0</v>
      </c>
      <c r="AE49" s="82">
        <f>AA49+AB49+AD49</f>
        <v>4349005.2200000007</v>
      </c>
      <c r="AF49" s="66"/>
      <c r="AG49" s="58"/>
    </row>
    <row r="50" spans="1:16384" ht="17.25" customHeight="1" x14ac:dyDescent="0.25">
      <c r="B50" s="363" t="s">
        <v>52</v>
      </c>
      <c r="C50" s="374"/>
      <c r="D50" s="374"/>
      <c r="E50" s="374"/>
      <c r="F50" s="82">
        <f>F23+F32+F41</f>
        <v>621424.06000000006</v>
      </c>
      <c r="G50" s="82">
        <f>G23+G32+G41</f>
        <v>136019.03</v>
      </c>
      <c r="H50" s="82">
        <f t="shared" ref="H50:AD50" si="17">H23+H32+H41</f>
        <v>0</v>
      </c>
      <c r="I50" s="82">
        <f>I23+I32+I41</f>
        <v>75000</v>
      </c>
      <c r="J50" s="82">
        <f>SUM(F50:I50)</f>
        <v>832443.09000000008</v>
      </c>
      <c r="K50" s="82">
        <f t="shared" si="17"/>
        <v>0</v>
      </c>
      <c r="L50" s="82">
        <f t="shared" si="17"/>
        <v>0</v>
      </c>
      <c r="M50" s="82">
        <f t="shared" si="17"/>
        <v>0</v>
      </c>
      <c r="N50" s="82">
        <f>N23+N32+N41</f>
        <v>27500</v>
      </c>
      <c r="O50" s="82">
        <f t="shared" si="17"/>
        <v>0</v>
      </c>
      <c r="P50" s="82">
        <f t="shared" si="17"/>
        <v>0</v>
      </c>
      <c r="Q50" s="82">
        <f>Q23+Q32+Q41</f>
        <v>5273.23</v>
      </c>
      <c r="R50" s="82">
        <f t="shared" si="17"/>
        <v>0</v>
      </c>
      <c r="S50" s="82">
        <f t="shared" si="17"/>
        <v>0</v>
      </c>
      <c r="T50" s="82">
        <f>T23+T32+T41</f>
        <v>5199.2299999999996</v>
      </c>
      <c r="U50" s="82">
        <f t="shared" si="17"/>
        <v>5199.2299999999996</v>
      </c>
      <c r="V50" s="82">
        <f t="shared" si="17"/>
        <v>837642.32000000007</v>
      </c>
      <c r="W50" s="82">
        <f t="shared" si="17"/>
        <v>0</v>
      </c>
      <c r="X50" s="82">
        <f t="shared" si="17"/>
        <v>0</v>
      </c>
      <c r="Y50" s="82">
        <f t="shared" si="17"/>
        <v>0</v>
      </c>
      <c r="Z50" s="82">
        <f t="shared" si="17"/>
        <v>0</v>
      </c>
      <c r="AA50" s="82">
        <f>AA23+AA32+AA41</f>
        <v>621424.06000000006</v>
      </c>
      <c r="AB50" s="82">
        <f>AB23+AB32+AB41</f>
        <v>141292.25999999998</v>
      </c>
      <c r="AC50" s="82">
        <f t="shared" si="17"/>
        <v>0</v>
      </c>
      <c r="AD50" s="82">
        <f t="shared" si="17"/>
        <v>27500</v>
      </c>
      <c r="AE50" s="82">
        <f>AA50+AB50+AD50</f>
        <v>790216.32000000007</v>
      </c>
      <c r="AF50" s="66"/>
      <c r="AG50" s="58"/>
    </row>
    <row r="51" spans="1:16384" ht="18" hidden="1" customHeight="1" x14ac:dyDescent="0.25">
      <c r="B51" s="363" t="s">
        <v>53</v>
      </c>
      <c r="C51" s="374"/>
      <c r="D51" s="374"/>
      <c r="E51" s="374"/>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1:16384" ht="18" hidden="1" customHeight="1" x14ac:dyDescent="0.25">
      <c r="B52" s="363" t="s">
        <v>54</v>
      </c>
      <c r="C52" s="374"/>
      <c r="D52" s="374"/>
      <c r="E52" s="374"/>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1:16384" ht="18" hidden="1" customHeight="1" x14ac:dyDescent="0.25">
      <c r="B53" s="77" t="s">
        <v>55</v>
      </c>
      <c r="C53" s="374"/>
      <c r="D53" s="374"/>
      <c r="E53" s="374"/>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1:16384" ht="18" customHeight="1" thickBot="1" x14ac:dyDescent="0.3">
      <c r="B54" s="77"/>
      <c r="C54" s="63" t="s">
        <v>49</v>
      </c>
      <c r="D54" s="374"/>
      <c r="E54" s="374"/>
      <c r="F54" s="231">
        <f>SUM(F48:F50)</f>
        <v>4950205.6300000008</v>
      </c>
      <c r="G54" s="231">
        <f t="shared" ref="G54:AD54" si="18">SUM(G48:G50)</f>
        <v>4394848.3000000007</v>
      </c>
      <c r="H54" s="231">
        <f t="shared" si="18"/>
        <v>0</v>
      </c>
      <c r="I54" s="231">
        <f t="shared" si="18"/>
        <v>1400000</v>
      </c>
      <c r="J54" s="231">
        <f t="shared" si="18"/>
        <v>10745053.93</v>
      </c>
      <c r="K54" s="231">
        <f t="shared" si="18"/>
        <v>0</v>
      </c>
      <c r="L54" s="231">
        <f t="shared" si="18"/>
        <v>0</v>
      </c>
      <c r="M54" s="231">
        <f t="shared" si="18"/>
        <v>0</v>
      </c>
      <c r="N54" s="231">
        <f t="shared" si="18"/>
        <v>440000</v>
      </c>
      <c r="O54" s="231">
        <f t="shared" si="18"/>
        <v>0</v>
      </c>
      <c r="P54" s="231">
        <f t="shared" si="18"/>
        <v>0</v>
      </c>
      <c r="Q54" s="231">
        <f t="shared" si="18"/>
        <v>354433.7</v>
      </c>
      <c r="R54" s="231">
        <f t="shared" si="18"/>
        <v>0</v>
      </c>
      <c r="S54" s="231">
        <f t="shared" si="18"/>
        <v>0</v>
      </c>
      <c r="T54" s="231">
        <f t="shared" si="18"/>
        <v>330653.56</v>
      </c>
      <c r="U54" s="231">
        <f t="shared" si="18"/>
        <v>330653.56</v>
      </c>
      <c r="V54" s="231">
        <f t="shared" si="18"/>
        <v>11075707.49</v>
      </c>
      <c r="W54" s="231">
        <f t="shared" si="18"/>
        <v>0</v>
      </c>
      <c r="X54" s="231">
        <f t="shared" si="18"/>
        <v>0</v>
      </c>
      <c r="Y54" s="231">
        <f t="shared" si="18"/>
        <v>0</v>
      </c>
      <c r="Z54" s="231">
        <f t="shared" si="18"/>
        <v>0</v>
      </c>
      <c r="AA54" s="231">
        <f t="shared" si="18"/>
        <v>4950205.6300000008</v>
      </c>
      <c r="AB54" s="231">
        <f t="shared" si="18"/>
        <v>4749282</v>
      </c>
      <c r="AC54" s="231">
        <f t="shared" si="18"/>
        <v>0</v>
      </c>
      <c r="AD54" s="231">
        <f t="shared" si="18"/>
        <v>1765000</v>
      </c>
      <c r="AE54" s="231">
        <f>SUM(AE48:AE50)</f>
        <v>11464487.630000001</v>
      </c>
      <c r="AF54" s="81"/>
      <c r="AG54" s="58">
        <v>11726443.32</v>
      </c>
    </row>
    <row r="55" spans="1:16384" ht="19.5" customHeight="1" x14ac:dyDescent="0.25">
      <c r="B55" s="83"/>
      <c r="C55" s="84"/>
      <c r="D55" s="84"/>
      <c r="E55" s="84"/>
      <c r="F55" s="86">
        <f>F54-F50</f>
        <v>4328781.57</v>
      </c>
      <c r="G55" s="86">
        <f>G54-G50</f>
        <v>4258829.2700000005</v>
      </c>
      <c r="H55" s="85"/>
      <c r="I55" s="86">
        <f>I54-I50</f>
        <v>1325000</v>
      </c>
      <c r="J55" s="86">
        <f>J54-J50</f>
        <v>9912610.8399999999</v>
      </c>
      <c r="K55" s="86">
        <f t="shared" ref="K55:AE55" si="19">K54-K50</f>
        <v>0</v>
      </c>
      <c r="L55" s="86">
        <f t="shared" si="19"/>
        <v>0</v>
      </c>
      <c r="M55" s="86">
        <f t="shared" si="19"/>
        <v>0</v>
      </c>
      <c r="N55" s="86">
        <f t="shared" si="19"/>
        <v>412500</v>
      </c>
      <c r="O55" s="86">
        <f t="shared" si="19"/>
        <v>0</v>
      </c>
      <c r="P55" s="86">
        <f t="shared" si="19"/>
        <v>0</v>
      </c>
      <c r="Q55" s="86">
        <f t="shared" si="19"/>
        <v>349160.47000000003</v>
      </c>
      <c r="R55" s="86">
        <f t="shared" si="19"/>
        <v>0</v>
      </c>
      <c r="S55" s="86">
        <f t="shared" si="19"/>
        <v>0</v>
      </c>
      <c r="T55" s="86">
        <f t="shared" si="19"/>
        <v>325454.33</v>
      </c>
      <c r="U55" s="86">
        <f t="shared" si="19"/>
        <v>325454.33</v>
      </c>
      <c r="V55" s="86">
        <f t="shared" si="19"/>
        <v>10238065.17</v>
      </c>
      <c r="W55" s="86">
        <f t="shared" si="19"/>
        <v>0</v>
      </c>
      <c r="X55" s="86">
        <f t="shared" si="19"/>
        <v>0</v>
      </c>
      <c r="Y55" s="86">
        <f t="shared" si="19"/>
        <v>0</v>
      </c>
      <c r="Z55" s="86">
        <f t="shared" si="19"/>
        <v>0</v>
      </c>
      <c r="AA55" s="86">
        <f>AA54-AA50</f>
        <v>4328781.57</v>
      </c>
      <c r="AB55" s="86">
        <f t="shared" si="19"/>
        <v>4607989.74</v>
      </c>
      <c r="AC55" s="86">
        <f t="shared" si="19"/>
        <v>0</v>
      </c>
      <c r="AD55" s="86">
        <f t="shared" si="19"/>
        <v>1737500</v>
      </c>
      <c r="AE55" s="86">
        <f t="shared" si="19"/>
        <v>10674271.310000001</v>
      </c>
      <c r="AF55" s="81"/>
      <c r="AG55" s="227">
        <f>AG54-AE54</f>
        <v>261955.68999999948</v>
      </c>
    </row>
    <row r="56" spans="1:16384" ht="18" customHeight="1" thickBot="1" x14ac:dyDescent="0.3">
      <c r="B56" s="462" t="s">
        <v>19</v>
      </c>
      <c r="C56" s="463"/>
      <c r="D56" s="369"/>
      <c r="E56" s="369"/>
      <c r="F56" s="89"/>
      <c r="G56" s="89"/>
      <c r="H56" s="89"/>
      <c r="I56" s="89"/>
      <c r="J56" s="232"/>
      <c r="K56" s="89"/>
      <c r="L56" s="89"/>
      <c r="M56" s="89"/>
      <c r="N56" s="89"/>
      <c r="O56" s="89"/>
      <c r="P56" s="89"/>
      <c r="Q56" s="89"/>
      <c r="R56" s="89"/>
      <c r="S56" s="89"/>
      <c r="T56" s="89"/>
      <c r="U56" s="89"/>
      <c r="V56" s="89"/>
      <c r="W56" s="89"/>
      <c r="X56" s="89"/>
      <c r="Y56" s="89"/>
      <c r="Z56" s="89"/>
      <c r="AA56" s="89"/>
      <c r="AB56" s="89"/>
      <c r="AC56" s="89"/>
      <c r="AD56" s="89"/>
      <c r="AE56" s="90"/>
      <c r="AF56" s="91"/>
      <c r="AG56" s="227"/>
    </row>
    <row r="57" spans="1:16384"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1:16384" ht="15" customHeight="1" x14ac:dyDescent="0.25">
      <c r="A58">
        <f>SEPT_F101!A58</f>
        <v>0</v>
      </c>
      <c r="B58" s="101"/>
      <c r="C58" s="102" t="str">
        <f>SEPT_F101!C58</f>
        <v>SUMMARY:</v>
      </c>
      <c r="D58" s="102"/>
      <c r="E58" s="102"/>
      <c r="F58" s="103"/>
      <c r="G58" s="103"/>
      <c r="H58" s="103"/>
      <c r="I58" s="103"/>
      <c r="J58" s="103"/>
      <c r="K58" s="371"/>
      <c r="L58" s="371"/>
      <c r="M58" s="371"/>
      <c r="N58" s="371"/>
      <c r="O58" s="371"/>
      <c r="P58" s="102"/>
      <c r="Q58" s="102"/>
      <c r="R58" s="102"/>
      <c r="S58" s="102"/>
      <c r="T58" s="102"/>
      <c r="U58" s="102"/>
      <c r="V58" s="105"/>
      <c r="W58" s="5"/>
      <c r="X58" s="5"/>
      <c r="Y58" s="5"/>
      <c r="Z58" s="5"/>
      <c r="AA58" s="106"/>
      <c r="AB58" s="106"/>
      <c r="AC58" s="5"/>
      <c r="AD58" s="5"/>
      <c r="AE58" s="107"/>
      <c r="AF58" s="107"/>
      <c r="AH58">
        <f>SEPT_F101!AH58</f>
        <v>0</v>
      </c>
      <c r="AK58">
        <f>SEPT_F101!AK58</f>
        <v>0</v>
      </c>
      <c r="AL58">
        <f>SEPT_F101!AL58</f>
        <v>0</v>
      </c>
      <c r="AM58">
        <f>SEPT_F101!AM58</f>
        <v>0</v>
      </c>
      <c r="AN58">
        <f>SEPT_F101!AN58</f>
        <v>0</v>
      </c>
      <c r="AO58">
        <f>SEPT_F101!AO58</f>
        <v>0</v>
      </c>
      <c r="AP58">
        <f>SEPT_F101!AP58</f>
        <v>0</v>
      </c>
      <c r="AQ58">
        <f>SEPT_F101!AQ58</f>
        <v>0</v>
      </c>
      <c r="AR58">
        <f>SEPT_F101!AR58</f>
        <v>0</v>
      </c>
      <c r="AS58">
        <f>SEPT_F101!AS58</f>
        <v>0</v>
      </c>
      <c r="AT58">
        <f>SEPT_F101!AT58</f>
        <v>0</v>
      </c>
      <c r="AU58">
        <f>SEPT_F101!AU58</f>
        <v>0</v>
      </c>
      <c r="AV58">
        <f>SEPT_F101!AV58</f>
        <v>0</v>
      </c>
      <c r="AW58">
        <f>SEPT_F101!AW58</f>
        <v>0</v>
      </c>
      <c r="AX58">
        <f>SEPT_F101!AX58</f>
        <v>0</v>
      </c>
      <c r="AY58">
        <f>SEPT_F101!AY58</f>
        <v>0</v>
      </c>
      <c r="AZ58">
        <f>SEPT_F101!AZ58</f>
        <v>0</v>
      </c>
      <c r="BA58">
        <f>SEPT_F101!BA58</f>
        <v>0</v>
      </c>
      <c r="BB58">
        <f>SEPT_F101!BB58</f>
        <v>0</v>
      </c>
      <c r="BC58">
        <f>SEPT_F101!BC58</f>
        <v>0</v>
      </c>
      <c r="BD58">
        <f>SEPT_F101!BD58</f>
        <v>0</v>
      </c>
      <c r="BE58">
        <f>SEPT_F101!BE58</f>
        <v>0</v>
      </c>
      <c r="BF58">
        <f>SEPT_F101!BF58</f>
        <v>0</v>
      </c>
      <c r="BG58">
        <f>SEPT_F101!BG58</f>
        <v>0</v>
      </c>
      <c r="BH58">
        <f>SEPT_F101!BH58</f>
        <v>0</v>
      </c>
      <c r="BI58">
        <f>SEPT_F101!BI58</f>
        <v>0</v>
      </c>
      <c r="BJ58">
        <f>SEPT_F101!BJ58</f>
        <v>0</v>
      </c>
      <c r="BK58">
        <f>SEPT_F101!BK58</f>
        <v>0</v>
      </c>
      <c r="BL58">
        <f>SEPT_F101!BL58</f>
        <v>0</v>
      </c>
      <c r="BM58">
        <f>SEPT_F101!BM58</f>
        <v>0</v>
      </c>
      <c r="BN58">
        <f>SEPT_F101!BN58</f>
        <v>0</v>
      </c>
      <c r="BO58">
        <f>SEPT_F101!BO58</f>
        <v>0</v>
      </c>
      <c r="BP58">
        <f>SEPT_F101!BP58</f>
        <v>0</v>
      </c>
      <c r="BQ58">
        <f>SEPT_F101!BQ58</f>
        <v>0</v>
      </c>
      <c r="BR58">
        <f>SEPT_F101!BR58</f>
        <v>0</v>
      </c>
      <c r="BS58">
        <f>SEPT_F101!BS58</f>
        <v>0</v>
      </c>
      <c r="BT58">
        <f>SEPT_F101!BT58</f>
        <v>0</v>
      </c>
      <c r="BU58">
        <f>SEPT_F101!BU58</f>
        <v>0</v>
      </c>
      <c r="BV58">
        <f>SEPT_F101!BV58</f>
        <v>0</v>
      </c>
      <c r="BW58">
        <f>SEPT_F101!BW58</f>
        <v>0</v>
      </c>
      <c r="BX58">
        <f>SEPT_F101!BX58</f>
        <v>0</v>
      </c>
      <c r="BY58">
        <f>SEPT_F101!BY58</f>
        <v>0</v>
      </c>
      <c r="BZ58">
        <f>SEPT_F101!BZ58</f>
        <v>0</v>
      </c>
      <c r="CA58">
        <f>SEPT_F101!CA58</f>
        <v>0</v>
      </c>
      <c r="CB58">
        <f>SEPT_F101!CB58</f>
        <v>0</v>
      </c>
      <c r="CC58">
        <f>SEPT_F101!CC58</f>
        <v>0</v>
      </c>
      <c r="CD58">
        <f>SEPT_F101!CD58</f>
        <v>0</v>
      </c>
      <c r="CE58">
        <f>SEPT_F101!CE58</f>
        <v>0</v>
      </c>
      <c r="CF58">
        <f>SEPT_F101!CF58</f>
        <v>0</v>
      </c>
      <c r="CG58">
        <f>SEPT_F101!CG58</f>
        <v>0</v>
      </c>
      <c r="CH58">
        <f>SEPT_F101!CH58</f>
        <v>0</v>
      </c>
      <c r="CI58">
        <f>SEPT_F101!CI58</f>
        <v>0</v>
      </c>
      <c r="CJ58">
        <f>SEPT_F101!CJ58</f>
        <v>0</v>
      </c>
      <c r="CK58">
        <f>SEPT_F101!CK58</f>
        <v>0</v>
      </c>
      <c r="CL58">
        <f>SEPT_F101!CL58</f>
        <v>0</v>
      </c>
      <c r="CM58">
        <f>SEPT_F101!CM58</f>
        <v>0</v>
      </c>
      <c r="CN58">
        <f>SEPT_F101!CN58</f>
        <v>0</v>
      </c>
      <c r="CO58">
        <f>SEPT_F101!CO58</f>
        <v>0</v>
      </c>
      <c r="CP58">
        <f>SEPT_F101!CP58</f>
        <v>0</v>
      </c>
      <c r="CQ58">
        <f>SEPT_F101!CQ58</f>
        <v>0</v>
      </c>
      <c r="CR58">
        <f>SEPT_F101!CR58</f>
        <v>0</v>
      </c>
      <c r="CS58">
        <f>SEPT_F101!CS58</f>
        <v>0</v>
      </c>
      <c r="CT58">
        <f>SEPT_F101!CT58</f>
        <v>0</v>
      </c>
      <c r="CU58">
        <f>SEPT_F101!CU58</f>
        <v>0</v>
      </c>
      <c r="CV58">
        <f>SEPT_F101!CV58</f>
        <v>0</v>
      </c>
      <c r="CW58">
        <f>SEPT_F101!CW58</f>
        <v>0</v>
      </c>
      <c r="CX58">
        <f>SEPT_F101!CX58</f>
        <v>0</v>
      </c>
      <c r="CY58">
        <f>SEPT_F101!CY58</f>
        <v>0</v>
      </c>
      <c r="CZ58">
        <f>SEPT_F101!CZ58</f>
        <v>0</v>
      </c>
      <c r="DA58">
        <f>SEPT_F101!DA58</f>
        <v>0</v>
      </c>
      <c r="DB58">
        <f>SEPT_F101!DB58</f>
        <v>0</v>
      </c>
      <c r="DC58">
        <f>SEPT_F101!DC58</f>
        <v>0</v>
      </c>
      <c r="DD58">
        <f>SEPT_F101!DD58</f>
        <v>0</v>
      </c>
      <c r="DE58">
        <f>SEPT_F101!DE58</f>
        <v>0</v>
      </c>
      <c r="DF58">
        <f>SEPT_F101!DF58</f>
        <v>0</v>
      </c>
      <c r="DG58">
        <f>SEPT_F101!DG58</f>
        <v>0</v>
      </c>
      <c r="DH58">
        <f>SEPT_F101!DH58</f>
        <v>0</v>
      </c>
      <c r="DI58">
        <f>SEPT_F101!DI58</f>
        <v>0</v>
      </c>
      <c r="DJ58">
        <f>SEPT_F101!DJ58</f>
        <v>0</v>
      </c>
      <c r="DK58">
        <f>SEPT_F101!DK58</f>
        <v>0</v>
      </c>
      <c r="DL58">
        <f>SEPT_F101!DL58</f>
        <v>0</v>
      </c>
      <c r="DM58">
        <f>SEPT_F101!DM58</f>
        <v>0</v>
      </c>
      <c r="DN58">
        <f>SEPT_F101!DN58</f>
        <v>0</v>
      </c>
      <c r="DO58">
        <f>SEPT_F101!DO58</f>
        <v>0</v>
      </c>
      <c r="DP58">
        <f>SEPT_F101!DP58</f>
        <v>0</v>
      </c>
      <c r="DQ58">
        <f>SEPT_F101!DQ58</f>
        <v>0</v>
      </c>
      <c r="DR58">
        <f>SEPT_F101!DR58</f>
        <v>0</v>
      </c>
      <c r="DS58">
        <f>SEPT_F101!DS58</f>
        <v>0</v>
      </c>
      <c r="DT58">
        <f>SEPT_F101!DT58</f>
        <v>0</v>
      </c>
      <c r="DU58">
        <f>SEPT_F101!DU58</f>
        <v>0</v>
      </c>
      <c r="DV58">
        <f>SEPT_F101!DV58</f>
        <v>0</v>
      </c>
      <c r="DW58">
        <f>SEPT_F101!DW58</f>
        <v>0</v>
      </c>
      <c r="DX58">
        <f>SEPT_F101!DX58</f>
        <v>0</v>
      </c>
      <c r="DY58">
        <f>SEPT_F101!DY58</f>
        <v>0</v>
      </c>
      <c r="DZ58">
        <f>SEPT_F101!DZ58</f>
        <v>0</v>
      </c>
      <c r="EA58">
        <f>SEPT_F101!EA58</f>
        <v>0</v>
      </c>
      <c r="EB58">
        <f>SEPT_F101!EB58</f>
        <v>0</v>
      </c>
      <c r="EC58">
        <f>SEPT_F101!EC58</f>
        <v>0</v>
      </c>
      <c r="ED58">
        <f>SEPT_F101!ED58</f>
        <v>0</v>
      </c>
      <c r="EE58">
        <f>SEPT_F101!EE58</f>
        <v>0</v>
      </c>
      <c r="EF58">
        <f>SEPT_F101!EF58</f>
        <v>0</v>
      </c>
      <c r="EG58">
        <f>SEPT_F101!EG58</f>
        <v>0</v>
      </c>
      <c r="EH58">
        <f>SEPT_F101!EH58</f>
        <v>0</v>
      </c>
      <c r="EI58">
        <f>SEPT_F101!EI58</f>
        <v>0</v>
      </c>
      <c r="EJ58">
        <f>SEPT_F101!EJ58</f>
        <v>0</v>
      </c>
      <c r="EK58">
        <f>SEPT_F101!EK58</f>
        <v>0</v>
      </c>
      <c r="EL58">
        <f>SEPT_F101!EL58</f>
        <v>0</v>
      </c>
      <c r="EM58">
        <f>SEPT_F101!EM58</f>
        <v>0</v>
      </c>
      <c r="EN58">
        <f>SEPT_F101!EN58</f>
        <v>0</v>
      </c>
      <c r="EO58">
        <f>SEPT_F101!EO58</f>
        <v>0</v>
      </c>
      <c r="EP58">
        <f>SEPT_F101!EP58</f>
        <v>0</v>
      </c>
      <c r="EQ58">
        <f>SEPT_F101!EQ58</f>
        <v>0</v>
      </c>
      <c r="ER58">
        <f>SEPT_F101!ER58</f>
        <v>0</v>
      </c>
      <c r="ES58">
        <f>SEPT_F101!ES58</f>
        <v>0</v>
      </c>
      <c r="ET58">
        <f>SEPT_F101!ET58</f>
        <v>0</v>
      </c>
      <c r="EU58">
        <f>SEPT_F101!EU58</f>
        <v>0</v>
      </c>
      <c r="EV58">
        <f>SEPT_F101!EV58</f>
        <v>0</v>
      </c>
      <c r="EW58">
        <f>SEPT_F101!EW58</f>
        <v>0</v>
      </c>
      <c r="EX58">
        <f>SEPT_F101!EX58</f>
        <v>0</v>
      </c>
      <c r="EY58">
        <f>SEPT_F101!EY58</f>
        <v>0</v>
      </c>
      <c r="EZ58">
        <f>SEPT_F101!EZ58</f>
        <v>0</v>
      </c>
      <c r="FA58">
        <f>SEPT_F101!FA58</f>
        <v>0</v>
      </c>
      <c r="FB58">
        <f>SEPT_F101!FB58</f>
        <v>0</v>
      </c>
      <c r="FC58">
        <f>SEPT_F101!FC58</f>
        <v>0</v>
      </c>
      <c r="FD58">
        <f>SEPT_F101!FD58</f>
        <v>0</v>
      </c>
      <c r="FE58">
        <f>SEPT_F101!FE58</f>
        <v>0</v>
      </c>
      <c r="FF58">
        <f>SEPT_F101!FF58</f>
        <v>0</v>
      </c>
      <c r="FG58">
        <f>SEPT_F101!FG58</f>
        <v>0</v>
      </c>
      <c r="FH58">
        <f>SEPT_F101!FH58</f>
        <v>0</v>
      </c>
      <c r="FI58">
        <f>SEPT_F101!FI58</f>
        <v>0</v>
      </c>
      <c r="FJ58">
        <f>SEPT_F101!FJ58</f>
        <v>0</v>
      </c>
      <c r="FK58">
        <f>SEPT_F101!FK58</f>
        <v>0</v>
      </c>
      <c r="FL58">
        <f>SEPT_F101!FL58</f>
        <v>0</v>
      </c>
      <c r="FM58">
        <f>SEPT_F101!FM58</f>
        <v>0</v>
      </c>
      <c r="FN58">
        <f>SEPT_F101!FN58</f>
        <v>0</v>
      </c>
      <c r="FO58">
        <f>SEPT_F101!FO58</f>
        <v>0</v>
      </c>
      <c r="FP58">
        <f>SEPT_F101!FP58</f>
        <v>0</v>
      </c>
      <c r="FQ58">
        <f>SEPT_F101!FQ58</f>
        <v>0</v>
      </c>
      <c r="FR58">
        <f>SEPT_F101!FR58</f>
        <v>0</v>
      </c>
      <c r="FS58">
        <f>SEPT_F101!FS58</f>
        <v>0</v>
      </c>
      <c r="FT58">
        <f>SEPT_F101!FT58</f>
        <v>0</v>
      </c>
      <c r="FU58">
        <f>SEPT_F101!FU58</f>
        <v>0</v>
      </c>
      <c r="FV58">
        <f>SEPT_F101!FV58</f>
        <v>0</v>
      </c>
      <c r="FW58">
        <f>SEPT_F101!FW58</f>
        <v>0</v>
      </c>
      <c r="FX58">
        <f>SEPT_F101!FX58</f>
        <v>0</v>
      </c>
      <c r="FY58">
        <f>SEPT_F101!FY58</f>
        <v>0</v>
      </c>
      <c r="FZ58">
        <f>SEPT_F101!FZ58</f>
        <v>0</v>
      </c>
      <c r="GA58">
        <f>SEPT_F101!GA58</f>
        <v>0</v>
      </c>
      <c r="GB58">
        <f>SEPT_F101!GB58</f>
        <v>0</v>
      </c>
      <c r="GC58">
        <f>SEPT_F101!GC58</f>
        <v>0</v>
      </c>
      <c r="GD58">
        <f>SEPT_F101!GD58</f>
        <v>0</v>
      </c>
      <c r="GE58">
        <f>SEPT_F101!GE58</f>
        <v>0</v>
      </c>
      <c r="GF58">
        <f>SEPT_F101!GF58</f>
        <v>0</v>
      </c>
      <c r="GG58">
        <f>SEPT_F101!GG58</f>
        <v>0</v>
      </c>
      <c r="GH58">
        <f>SEPT_F101!GH58</f>
        <v>0</v>
      </c>
      <c r="GI58">
        <f>SEPT_F101!GI58</f>
        <v>0</v>
      </c>
      <c r="GJ58">
        <f>SEPT_F101!GJ58</f>
        <v>0</v>
      </c>
      <c r="GK58">
        <f>SEPT_F101!GK58</f>
        <v>0</v>
      </c>
      <c r="GL58">
        <f>SEPT_F101!GL58</f>
        <v>0</v>
      </c>
      <c r="GM58">
        <f>SEPT_F101!GM58</f>
        <v>0</v>
      </c>
      <c r="GN58">
        <f>SEPT_F101!GN58</f>
        <v>0</v>
      </c>
      <c r="GO58">
        <f>SEPT_F101!GO58</f>
        <v>0</v>
      </c>
      <c r="GP58">
        <f>SEPT_F101!GP58</f>
        <v>0</v>
      </c>
      <c r="GQ58">
        <f>SEPT_F101!GQ58</f>
        <v>0</v>
      </c>
      <c r="GR58">
        <f>SEPT_F101!GR58</f>
        <v>0</v>
      </c>
      <c r="GS58">
        <f>SEPT_F101!GS58</f>
        <v>0</v>
      </c>
      <c r="GT58">
        <f>SEPT_F101!GT58</f>
        <v>0</v>
      </c>
      <c r="GU58">
        <f>SEPT_F101!GU58</f>
        <v>0</v>
      </c>
      <c r="GV58">
        <f>SEPT_F101!GV58</f>
        <v>0</v>
      </c>
      <c r="GW58">
        <f>SEPT_F101!GW58</f>
        <v>0</v>
      </c>
      <c r="GX58">
        <f>SEPT_F101!GX58</f>
        <v>0</v>
      </c>
      <c r="GY58">
        <f>SEPT_F101!GY58</f>
        <v>0</v>
      </c>
      <c r="GZ58">
        <f>SEPT_F101!GZ58</f>
        <v>0</v>
      </c>
      <c r="HA58">
        <f>SEPT_F101!HA58</f>
        <v>0</v>
      </c>
      <c r="HB58">
        <f>SEPT_F101!HB58</f>
        <v>0</v>
      </c>
      <c r="HC58">
        <f>SEPT_F101!HC58</f>
        <v>0</v>
      </c>
      <c r="HD58">
        <f>SEPT_F101!HD58</f>
        <v>0</v>
      </c>
      <c r="HE58">
        <f>SEPT_F101!HE58</f>
        <v>0</v>
      </c>
      <c r="HF58">
        <f>SEPT_F101!HF58</f>
        <v>0</v>
      </c>
      <c r="HG58">
        <f>SEPT_F101!HG58</f>
        <v>0</v>
      </c>
      <c r="HH58">
        <f>SEPT_F101!HH58</f>
        <v>0</v>
      </c>
      <c r="HI58">
        <f>SEPT_F101!HI58</f>
        <v>0</v>
      </c>
      <c r="HJ58">
        <f>SEPT_F101!HJ58</f>
        <v>0</v>
      </c>
      <c r="HK58">
        <f>SEPT_F101!HK58</f>
        <v>0</v>
      </c>
      <c r="HL58">
        <f>SEPT_F101!HL58</f>
        <v>0</v>
      </c>
      <c r="HM58">
        <f>SEPT_F101!HM58</f>
        <v>0</v>
      </c>
      <c r="HN58">
        <f>SEPT_F101!HN58</f>
        <v>0</v>
      </c>
      <c r="HO58">
        <f>SEPT_F101!HO58</f>
        <v>0</v>
      </c>
      <c r="HP58">
        <f>SEPT_F101!HP58</f>
        <v>0</v>
      </c>
      <c r="HQ58">
        <f>SEPT_F101!HQ58</f>
        <v>0</v>
      </c>
      <c r="HR58">
        <f>SEPT_F101!HR58</f>
        <v>0</v>
      </c>
      <c r="HS58">
        <f>SEPT_F101!HS58</f>
        <v>0</v>
      </c>
      <c r="HT58">
        <f>SEPT_F101!HT58</f>
        <v>0</v>
      </c>
      <c r="HU58">
        <f>SEPT_F101!HU58</f>
        <v>0</v>
      </c>
      <c r="HV58">
        <f>SEPT_F101!HV58</f>
        <v>0</v>
      </c>
      <c r="HW58">
        <f>SEPT_F101!HW58</f>
        <v>0</v>
      </c>
      <c r="HX58">
        <f>SEPT_F101!HX58</f>
        <v>0</v>
      </c>
      <c r="HY58">
        <f>SEPT_F101!HY58</f>
        <v>0</v>
      </c>
      <c r="HZ58">
        <f>SEPT_F101!HZ58</f>
        <v>0</v>
      </c>
      <c r="IA58">
        <f>SEPT_F101!IA58</f>
        <v>0</v>
      </c>
      <c r="IB58">
        <f>SEPT_F101!IB58</f>
        <v>0</v>
      </c>
      <c r="IC58">
        <f>SEPT_F101!IC58</f>
        <v>0</v>
      </c>
      <c r="ID58">
        <f>SEPT_F101!ID58</f>
        <v>0</v>
      </c>
      <c r="IE58">
        <f>SEPT_F101!IE58</f>
        <v>0</v>
      </c>
      <c r="IF58">
        <f>SEPT_F101!IF58</f>
        <v>0</v>
      </c>
      <c r="IG58">
        <f>SEPT_F101!IG58</f>
        <v>0</v>
      </c>
      <c r="IH58">
        <f>SEPT_F101!IH58</f>
        <v>0</v>
      </c>
      <c r="II58">
        <f>SEPT_F101!II58</f>
        <v>0</v>
      </c>
      <c r="IJ58">
        <f>SEPT_F101!IJ58</f>
        <v>0</v>
      </c>
      <c r="IK58">
        <f>SEPT_F101!IK58</f>
        <v>0</v>
      </c>
      <c r="IL58">
        <f>SEPT_F101!IL58</f>
        <v>0</v>
      </c>
      <c r="IM58">
        <f>SEPT_F101!IM58</f>
        <v>0</v>
      </c>
      <c r="IN58">
        <f>SEPT_F101!IN58</f>
        <v>0</v>
      </c>
      <c r="IO58">
        <f>SEPT_F101!IO58</f>
        <v>0</v>
      </c>
      <c r="IP58">
        <f>SEPT_F101!IP58</f>
        <v>0</v>
      </c>
      <c r="IQ58">
        <f>SEPT_F101!IQ58</f>
        <v>0</v>
      </c>
      <c r="IR58">
        <f>SEPT_F101!IR58</f>
        <v>0</v>
      </c>
      <c r="IS58">
        <f>SEPT_F101!IS58</f>
        <v>0</v>
      </c>
      <c r="IT58">
        <f>SEPT_F101!IT58</f>
        <v>0</v>
      </c>
      <c r="IU58">
        <f>SEPT_F101!IU58</f>
        <v>0</v>
      </c>
      <c r="IV58">
        <f>SEPT_F101!IV58</f>
        <v>0</v>
      </c>
      <c r="IW58">
        <f>SEPT_F101!IW58</f>
        <v>0</v>
      </c>
      <c r="IX58">
        <f>SEPT_F101!IX58</f>
        <v>0</v>
      </c>
      <c r="IY58">
        <f>SEPT_F101!IY58</f>
        <v>0</v>
      </c>
      <c r="IZ58">
        <f>SEPT_F101!IZ58</f>
        <v>0</v>
      </c>
      <c r="JA58">
        <f>SEPT_F101!JA58</f>
        <v>0</v>
      </c>
      <c r="JB58">
        <f>SEPT_F101!JB58</f>
        <v>0</v>
      </c>
      <c r="JC58">
        <f>SEPT_F101!JC58</f>
        <v>0</v>
      </c>
      <c r="JD58">
        <f>SEPT_F101!JD58</f>
        <v>0</v>
      </c>
      <c r="JE58">
        <f>SEPT_F101!JE58</f>
        <v>0</v>
      </c>
      <c r="JF58">
        <f>SEPT_F101!JF58</f>
        <v>0</v>
      </c>
      <c r="JG58">
        <f>SEPT_F101!JG58</f>
        <v>0</v>
      </c>
      <c r="JH58">
        <f>SEPT_F101!JH58</f>
        <v>0</v>
      </c>
      <c r="JI58">
        <f>SEPT_F101!JI58</f>
        <v>0</v>
      </c>
      <c r="JJ58">
        <f>SEPT_F101!JJ58</f>
        <v>0</v>
      </c>
      <c r="JK58">
        <f>SEPT_F101!JK58</f>
        <v>0</v>
      </c>
      <c r="JL58">
        <f>SEPT_F101!JL58</f>
        <v>0</v>
      </c>
      <c r="JM58">
        <f>SEPT_F101!JM58</f>
        <v>0</v>
      </c>
      <c r="JN58">
        <f>SEPT_F101!JN58</f>
        <v>0</v>
      </c>
      <c r="JO58">
        <f>SEPT_F101!JO58</f>
        <v>0</v>
      </c>
      <c r="JP58">
        <f>SEPT_F101!JP58</f>
        <v>0</v>
      </c>
      <c r="JQ58">
        <f>SEPT_F101!JQ58</f>
        <v>0</v>
      </c>
      <c r="JR58">
        <f>SEPT_F101!JR58</f>
        <v>0</v>
      </c>
      <c r="JS58">
        <f>SEPT_F101!JS58</f>
        <v>0</v>
      </c>
      <c r="JT58">
        <f>SEPT_F101!JT58</f>
        <v>0</v>
      </c>
      <c r="JU58">
        <f>SEPT_F101!JU58</f>
        <v>0</v>
      </c>
      <c r="JV58">
        <f>SEPT_F101!JV58</f>
        <v>0</v>
      </c>
      <c r="JW58">
        <f>SEPT_F101!JW58</f>
        <v>0</v>
      </c>
      <c r="JX58">
        <f>SEPT_F101!JX58</f>
        <v>0</v>
      </c>
      <c r="JY58">
        <f>SEPT_F101!JY58</f>
        <v>0</v>
      </c>
      <c r="JZ58">
        <f>SEPT_F101!JZ58</f>
        <v>0</v>
      </c>
      <c r="KA58">
        <f>SEPT_F101!KA58</f>
        <v>0</v>
      </c>
      <c r="KB58">
        <f>SEPT_F101!KB58</f>
        <v>0</v>
      </c>
      <c r="KC58">
        <f>SEPT_F101!KC58</f>
        <v>0</v>
      </c>
      <c r="KD58">
        <f>SEPT_F101!KD58</f>
        <v>0</v>
      </c>
      <c r="KE58">
        <f>SEPT_F101!KE58</f>
        <v>0</v>
      </c>
      <c r="KF58">
        <f>SEPT_F101!KF58</f>
        <v>0</v>
      </c>
      <c r="KG58">
        <f>SEPT_F101!KG58</f>
        <v>0</v>
      </c>
      <c r="KH58">
        <f>SEPT_F101!KH58</f>
        <v>0</v>
      </c>
      <c r="KI58">
        <f>SEPT_F101!KI58</f>
        <v>0</v>
      </c>
      <c r="KJ58">
        <f>SEPT_F101!KJ58</f>
        <v>0</v>
      </c>
      <c r="KK58">
        <f>SEPT_F101!KK58</f>
        <v>0</v>
      </c>
      <c r="KL58">
        <f>SEPT_F101!KL58</f>
        <v>0</v>
      </c>
      <c r="KM58">
        <f>SEPT_F101!KM58</f>
        <v>0</v>
      </c>
      <c r="KN58">
        <f>SEPT_F101!KN58</f>
        <v>0</v>
      </c>
      <c r="KO58">
        <f>SEPT_F101!KO58</f>
        <v>0</v>
      </c>
      <c r="KP58">
        <f>SEPT_F101!KP58</f>
        <v>0</v>
      </c>
      <c r="KQ58">
        <f>SEPT_F101!KQ58</f>
        <v>0</v>
      </c>
      <c r="KR58">
        <f>SEPT_F101!KR58</f>
        <v>0</v>
      </c>
      <c r="KS58">
        <f>SEPT_F101!KS58</f>
        <v>0</v>
      </c>
      <c r="KT58">
        <f>SEPT_F101!KT58</f>
        <v>0</v>
      </c>
      <c r="KU58">
        <f>SEPT_F101!KU58</f>
        <v>0</v>
      </c>
      <c r="KV58">
        <f>SEPT_F101!KV58</f>
        <v>0</v>
      </c>
      <c r="KW58">
        <f>SEPT_F101!KW58</f>
        <v>0</v>
      </c>
      <c r="KX58">
        <f>SEPT_F101!KX58</f>
        <v>0</v>
      </c>
      <c r="KY58">
        <f>SEPT_F101!KY58</f>
        <v>0</v>
      </c>
      <c r="KZ58">
        <f>SEPT_F101!KZ58</f>
        <v>0</v>
      </c>
      <c r="LA58">
        <f>SEPT_F101!LA58</f>
        <v>0</v>
      </c>
      <c r="LB58">
        <f>SEPT_F101!LB58</f>
        <v>0</v>
      </c>
      <c r="LC58">
        <f>SEPT_F101!LC58</f>
        <v>0</v>
      </c>
      <c r="LD58">
        <f>SEPT_F101!LD58</f>
        <v>0</v>
      </c>
      <c r="LE58">
        <f>SEPT_F101!LE58</f>
        <v>0</v>
      </c>
      <c r="LF58">
        <f>SEPT_F101!LF58</f>
        <v>0</v>
      </c>
      <c r="LG58">
        <f>SEPT_F101!LG58</f>
        <v>0</v>
      </c>
      <c r="LH58">
        <f>SEPT_F101!LH58</f>
        <v>0</v>
      </c>
      <c r="LI58">
        <f>SEPT_F101!LI58</f>
        <v>0</v>
      </c>
      <c r="LJ58">
        <f>SEPT_F101!LJ58</f>
        <v>0</v>
      </c>
      <c r="LK58">
        <f>SEPT_F101!LK58</f>
        <v>0</v>
      </c>
      <c r="LL58">
        <f>SEPT_F101!LL58</f>
        <v>0</v>
      </c>
      <c r="LM58">
        <f>SEPT_F101!LM58</f>
        <v>0</v>
      </c>
      <c r="LN58">
        <f>SEPT_F101!LN58</f>
        <v>0</v>
      </c>
      <c r="LO58">
        <f>SEPT_F101!LO58</f>
        <v>0</v>
      </c>
      <c r="LP58">
        <f>SEPT_F101!LP58</f>
        <v>0</v>
      </c>
      <c r="LQ58">
        <f>SEPT_F101!LQ58</f>
        <v>0</v>
      </c>
      <c r="LR58">
        <f>SEPT_F101!LR58</f>
        <v>0</v>
      </c>
      <c r="LS58">
        <f>SEPT_F101!LS58</f>
        <v>0</v>
      </c>
      <c r="LT58">
        <f>SEPT_F101!LT58</f>
        <v>0</v>
      </c>
      <c r="LU58">
        <f>SEPT_F101!LU58</f>
        <v>0</v>
      </c>
      <c r="LV58">
        <f>SEPT_F101!LV58</f>
        <v>0</v>
      </c>
      <c r="LW58">
        <f>SEPT_F101!LW58</f>
        <v>0</v>
      </c>
      <c r="LX58">
        <f>SEPT_F101!LX58</f>
        <v>0</v>
      </c>
      <c r="LY58">
        <f>SEPT_F101!LY58</f>
        <v>0</v>
      </c>
      <c r="LZ58">
        <f>SEPT_F101!LZ58</f>
        <v>0</v>
      </c>
      <c r="MA58">
        <f>SEPT_F101!MA58</f>
        <v>0</v>
      </c>
      <c r="MB58">
        <f>SEPT_F101!MB58</f>
        <v>0</v>
      </c>
      <c r="MC58">
        <f>SEPT_F101!MC58</f>
        <v>0</v>
      </c>
      <c r="MD58">
        <f>SEPT_F101!MD58</f>
        <v>0</v>
      </c>
      <c r="ME58">
        <f>SEPT_F101!ME58</f>
        <v>0</v>
      </c>
      <c r="MF58">
        <f>SEPT_F101!MF58</f>
        <v>0</v>
      </c>
      <c r="MG58">
        <f>SEPT_F101!MG58</f>
        <v>0</v>
      </c>
      <c r="MH58">
        <f>SEPT_F101!MH58</f>
        <v>0</v>
      </c>
      <c r="MI58">
        <f>SEPT_F101!MI58</f>
        <v>0</v>
      </c>
      <c r="MJ58">
        <f>SEPT_F101!MJ58</f>
        <v>0</v>
      </c>
      <c r="MK58">
        <f>SEPT_F101!MK58</f>
        <v>0</v>
      </c>
      <c r="ML58">
        <f>SEPT_F101!ML58</f>
        <v>0</v>
      </c>
      <c r="MM58">
        <f>SEPT_F101!MM58</f>
        <v>0</v>
      </c>
      <c r="MN58">
        <f>SEPT_F101!MN58</f>
        <v>0</v>
      </c>
      <c r="MO58">
        <f>SEPT_F101!MO58</f>
        <v>0</v>
      </c>
      <c r="MP58">
        <f>SEPT_F101!MP58</f>
        <v>0</v>
      </c>
      <c r="MQ58">
        <f>SEPT_F101!MQ58</f>
        <v>0</v>
      </c>
      <c r="MR58">
        <f>SEPT_F101!MR58</f>
        <v>0</v>
      </c>
      <c r="MS58">
        <f>SEPT_F101!MS58</f>
        <v>0</v>
      </c>
      <c r="MT58">
        <f>SEPT_F101!MT58</f>
        <v>0</v>
      </c>
      <c r="MU58">
        <f>SEPT_F101!MU58</f>
        <v>0</v>
      </c>
      <c r="MV58">
        <f>SEPT_F101!MV58</f>
        <v>0</v>
      </c>
      <c r="MW58">
        <f>SEPT_F101!MW58</f>
        <v>0</v>
      </c>
      <c r="MX58">
        <f>SEPT_F101!MX58</f>
        <v>0</v>
      </c>
      <c r="MY58">
        <f>SEPT_F101!MY58</f>
        <v>0</v>
      </c>
      <c r="MZ58">
        <f>SEPT_F101!MZ58</f>
        <v>0</v>
      </c>
      <c r="NA58">
        <f>SEPT_F101!NA58</f>
        <v>0</v>
      </c>
      <c r="NB58">
        <f>SEPT_F101!NB58</f>
        <v>0</v>
      </c>
      <c r="NC58">
        <f>SEPT_F101!NC58</f>
        <v>0</v>
      </c>
      <c r="ND58">
        <f>SEPT_F101!ND58</f>
        <v>0</v>
      </c>
      <c r="NE58">
        <f>SEPT_F101!NE58</f>
        <v>0</v>
      </c>
      <c r="NF58">
        <f>SEPT_F101!NF58</f>
        <v>0</v>
      </c>
      <c r="NG58">
        <f>SEPT_F101!NG58</f>
        <v>0</v>
      </c>
      <c r="NH58">
        <f>SEPT_F101!NH58</f>
        <v>0</v>
      </c>
      <c r="NI58">
        <f>SEPT_F101!NI58</f>
        <v>0</v>
      </c>
      <c r="NJ58">
        <f>SEPT_F101!NJ58</f>
        <v>0</v>
      </c>
      <c r="NK58">
        <f>SEPT_F101!NK58</f>
        <v>0</v>
      </c>
      <c r="NL58">
        <f>SEPT_F101!NL58</f>
        <v>0</v>
      </c>
      <c r="NM58">
        <f>SEPT_F101!NM58</f>
        <v>0</v>
      </c>
      <c r="NN58">
        <f>SEPT_F101!NN58</f>
        <v>0</v>
      </c>
      <c r="NO58">
        <f>SEPT_F101!NO58</f>
        <v>0</v>
      </c>
      <c r="NP58">
        <f>SEPT_F101!NP58</f>
        <v>0</v>
      </c>
      <c r="NQ58">
        <f>SEPT_F101!NQ58</f>
        <v>0</v>
      </c>
      <c r="NR58">
        <f>SEPT_F101!NR58</f>
        <v>0</v>
      </c>
      <c r="NS58">
        <f>SEPT_F101!NS58</f>
        <v>0</v>
      </c>
      <c r="NT58">
        <f>SEPT_F101!NT58</f>
        <v>0</v>
      </c>
      <c r="NU58">
        <f>SEPT_F101!NU58</f>
        <v>0</v>
      </c>
      <c r="NV58">
        <f>SEPT_F101!NV58</f>
        <v>0</v>
      </c>
      <c r="NW58">
        <f>SEPT_F101!NW58</f>
        <v>0</v>
      </c>
      <c r="NX58">
        <f>SEPT_F101!NX58</f>
        <v>0</v>
      </c>
      <c r="NY58">
        <f>SEPT_F101!NY58</f>
        <v>0</v>
      </c>
      <c r="NZ58">
        <f>SEPT_F101!NZ58</f>
        <v>0</v>
      </c>
      <c r="OA58">
        <f>SEPT_F101!OA58</f>
        <v>0</v>
      </c>
      <c r="OB58">
        <f>SEPT_F101!OB58</f>
        <v>0</v>
      </c>
      <c r="OC58">
        <f>SEPT_F101!OC58</f>
        <v>0</v>
      </c>
      <c r="OD58">
        <f>SEPT_F101!OD58</f>
        <v>0</v>
      </c>
      <c r="OE58">
        <f>SEPT_F101!OE58</f>
        <v>0</v>
      </c>
      <c r="OF58">
        <f>SEPT_F101!OF58</f>
        <v>0</v>
      </c>
      <c r="OG58">
        <f>SEPT_F101!OG58</f>
        <v>0</v>
      </c>
      <c r="OH58">
        <f>SEPT_F101!OH58</f>
        <v>0</v>
      </c>
      <c r="OI58">
        <f>SEPT_F101!OI58</f>
        <v>0</v>
      </c>
      <c r="OJ58">
        <f>SEPT_F101!OJ58</f>
        <v>0</v>
      </c>
      <c r="OK58">
        <f>SEPT_F101!OK58</f>
        <v>0</v>
      </c>
      <c r="OL58">
        <f>SEPT_F101!OL58</f>
        <v>0</v>
      </c>
      <c r="OM58">
        <f>SEPT_F101!OM58</f>
        <v>0</v>
      </c>
      <c r="ON58">
        <f>SEPT_F101!ON58</f>
        <v>0</v>
      </c>
      <c r="OO58">
        <f>SEPT_F101!OO58</f>
        <v>0</v>
      </c>
      <c r="OP58">
        <f>SEPT_F101!OP58</f>
        <v>0</v>
      </c>
      <c r="OQ58">
        <f>SEPT_F101!OQ58</f>
        <v>0</v>
      </c>
      <c r="OR58">
        <f>SEPT_F101!OR58</f>
        <v>0</v>
      </c>
      <c r="OS58">
        <f>SEPT_F101!OS58</f>
        <v>0</v>
      </c>
      <c r="OT58">
        <f>SEPT_F101!OT58</f>
        <v>0</v>
      </c>
      <c r="OU58">
        <f>SEPT_F101!OU58</f>
        <v>0</v>
      </c>
      <c r="OV58">
        <f>SEPT_F101!OV58</f>
        <v>0</v>
      </c>
      <c r="OW58">
        <f>SEPT_F101!OW58</f>
        <v>0</v>
      </c>
      <c r="OX58">
        <f>SEPT_F101!OX58</f>
        <v>0</v>
      </c>
      <c r="OY58">
        <f>SEPT_F101!OY58</f>
        <v>0</v>
      </c>
      <c r="OZ58">
        <f>SEPT_F101!OZ58</f>
        <v>0</v>
      </c>
      <c r="PA58">
        <f>SEPT_F101!PA58</f>
        <v>0</v>
      </c>
      <c r="PB58">
        <f>SEPT_F101!PB58</f>
        <v>0</v>
      </c>
      <c r="PC58">
        <f>SEPT_F101!PC58</f>
        <v>0</v>
      </c>
      <c r="PD58">
        <f>SEPT_F101!PD58</f>
        <v>0</v>
      </c>
      <c r="PE58">
        <f>SEPT_F101!PE58</f>
        <v>0</v>
      </c>
      <c r="PF58">
        <f>SEPT_F101!PF58</f>
        <v>0</v>
      </c>
      <c r="PG58">
        <f>SEPT_F101!PG58</f>
        <v>0</v>
      </c>
      <c r="PH58">
        <f>SEPT_F101!PH58</f>
        <v>0</v>
      </c>
      <c r="PI58">
        <f>SEPT_F101!PI58</f>
        <v>0</v>
      </c>
      <c r="PJ58">
        <f>SEPT_F101!PJ58</f>
        <v>0</v>
      </c>
      <c r="PK58">
        <f>SEPT_F101!PK58</f>
        <v>0</v>
      </c>
      <c r="PL58">
        <f>SEPT_F101!PL58</f>
        <v>0</v>
      </c>
      <c r="PM58">
        <f>SEPT_F101!PM58</f>
        <v>0</v>
      </c>
      <c r="PN58">
        <f>SEPT_F101!PN58</f>
        <v>0</v>
      </c>
      <c r="PO58">
        <f>SEPT_F101!PO58</f>
        <v>0</v>
      </c>
      <c r="PP58">
        <f>SEPT_F101!PP58</f>
        <v>0</v>
      </c>
      <c r="PQ58">
        <f>SEPT_F101!PQ58</f>
        <v>0</v>
      </c>
      <c r="PR58">
        <f>SEPT_F101!PR58</f>
        <v>0</v>
      </c>
      <c r="PS58">
        <f>SEPT_F101!PS58</f>
        <v>0</v>
      </c>
      <c r="PT58">
        <f>SEPT_F101!PT58</f>
        <v>0</v>
      </c>
      <c r="PU58">
        <f>SEPT_F101!PU58</f>
        <v>0</v>
      </c>
      <c r="PV58">
        <f>SEPT_F101!PV58</f>
        <v>0</v>
      </c>
      <c r="PW58">
        <f>SEPT_F101!PW58</f>
        <v>0</v>
      </c>
      <c r="PX58">
        <f>SEPT_F101!PX58</f>
        <v>0</v>
      </c>
      <c r="PY58">
        <f>SEPT_F101!PY58</f>
        <v>0</v>
      </c>
      <c r="PZ58">
        <f>SEPT_F101!PZ58</f>
        <v>0</v>
      </c>
      <c r="QA58">
        <f>SEPT_F101!QA58</f>
        <v>0</v>
      </c>
      <c r="QB58">
        <f>SEPT_F101!QB58</f>
        <v>0</v>
      </c>
      <c r="QC58">
        <f>SEPT_F101!QC58</f>
        <v>0</v>
      </c>
      <c r="QD58">
        <f>SEPT_F101!QD58</f>
        <v>0</v>
      </c>
      <c r="QE58">
        <f>SEPT_F101!QE58</f>
        <v>0</v>
      </c>
      <c r="QF58">
        <f>SEPT_F101!QF58</f>
        <v>0</v>
      </c>
      <c r="QG58">
        <f>SEPT_F101!QG58</f>
        <v>0</v>
      </c>
      <c r="QH58">
        <f>SEPT_F101!QH58</f>
        <v>0</v>
      </c>
      <c r="QI58">
        <f>SEPT_F101!QI58</f>
        <v>0</v>
      </c>
      <c r="QJ58">
        <f>SEPT_F101!QJ58</f>
        <v>0</v>
      </c>
      <c r="QK58">
        <f>SEPT_F101!QK58</f>
        <v>0</v>
      </c>
      <c r="QL58">
        <f>SEPT_F101!QL58</f>
        <v>0</v>
      </c>
      <c r="QM58">
        <f>SEPT_F101!QM58</f>
        <v>0</v>
      </c>
      <c r="QN58">
        <f>SEPT_F101!QN58</f>
        <v>0</v>
      </c>
      <c r="QO58">
        <f>SEPT_F101!QO58</f>
        <v>0</v>
      </c>
      <c r="QP58">
        <f>SEPT_F101!QP58</f>
        <v>0</v>
      </c>
      <c r="QQ58">
        <f>SEPT_F101!QQ58</f>
        <v>0</v>
      </c>
      <c r="QR58">
        <f>SEPT_F101!QR58</f>
        <v>0</v>
      </c>
      <c r="QS58">
        <f>SEPT_F101!QS58</f>
        <v>0</v>
      </c>
      <c r="QT58">
        <f>SEPT_F101!QT58</f>
        <v>0</v>
      </c>
      <c r="QU58">
        <f>SEPT_F101!QU58</f>
        <v>0</v>
      </c>
      <c r="QV58">
        <f>SEPT_F101!QV58</f>
        <v>0</v>
      </c>
      <c r="QW58">
        <f>SEPT_F101!QW58</f>
        <v>0</v>
      </c>
      <c r="QX58">
        <f>SEPT_F101!QX58</f>
        <v>0</v>
      </c>
      <c r="QY58">
        <f>SEPT_F101!QY58</f>
        <v>0</v>
      </c>
      <c r="QZ58">
        <f>SEPT_F101!QZ58</f>
        <v>0</v>
      </c>
      <c r="RA58">
        <f>SEPT_F101!RA58</f>
        <v>0</v>
      </c>
      <c r="RB58">
        <f>SEPT_F101!RB58</f>
        <v>0</v>
      </c>
      <c r="RC58">
        <f>SEPT_F101!RC58</f>
        <v>0</v>
      </c>
      <c r="RD58">
        <f>SEPT_F101!RD58</f>
        <v>0</v>
      </c>
      <c r="RE58">
        <f>SEPT_F101!RE58</f>
        <v>0</v>
      </c>
      <c r="RF58">
        <f>SEPT_F101!RF58</f>
        <v>0</v>
      </c>
      <c r="RG58">
        <f>SEPT_F101!RG58</f>
        <v>0</v>
      </c>
      <c r="RH58">
        <f>SEPT_F101!RH58</f>
        <v>0</v>
      </c>
      <c r="RI58">
        <f>SEPT_F101!RI58</f>
        <v>0</v>
      </c>
      <c r="RJ58">
        <f>SEPT_F101!RJ58</f>
        <v>0</v>
      </c>
      <c r="RK58">
        <f>SEPT_F101!RK58</f>
        <v>0</v>
      </c>
      <c r="RL58">
        <f>SEPT_F101!RL58</f>
        <v>0</v>
      </c>
      <c r="RM58">
        <f>SEPT_F101!RM58</f>
        <v>0</v>
      </c>
      <c r="RN58">
        <f>SEPT_F101!RN58</f>
        <v>0</v>
      </c>
      <c r="RO58">
        <f>SEPT_F101!RO58</f>
        <v>0</v>
      </c>
      <c r="RP58">
        <f>SEPT_F101!RP58</f>
        <v>0</v>
      </c>
      <c r="RQ58">
        <f>SEPT_F101!RQ58</f>
        <v>0</v>
      </c>
      <c r="RR58">
        <f>SEPT_F101!RR58</f>
        <v>0</v>
      </c>
      <c r="RS58">
        <f>SEPT_F101!RS58</f>
        <v>0</v>
      </c>
      <c r="RT58">
        <f>SEPT_F101!RT58</f>
        <v>0</v>
      </c>
      <c r="RU58">
        <f>SEPT_F101!RU58</f>
        <v>0</v>
      </c>
      <c r="RV58">
        <f>SEPT_F101!RV58</f>
        <v>0</v>
      </c>
      <c r="RW58">
        <f>SEPT_F101!RW58</f>
        <v>0</v>
      </c>
      <c r="RX58">
        <f>SEPT_F101!RX58</f>
        <v>0</v>
      </c>
      <c r="RY58">
        <f>SEPT_F101!RY58</f>
        <v>0</v>
      </c>
      <c r="RZ58">
        <f>SEPT_F101!RZ58</f>
        <v>0</v>
      </c>
      <c r="SA58">
        <f>SEPT_F101!SA58</f>
        <v>0</v>
      </c>
      <c r="SB58">
        <f>SEPT_F101!SB58</f>
        <v>0</v>
      </c>
      <c r="SC58">
        <f>SEPT_F101!SC58</f>
        <v>0</v>
      </c>
      <c r="SD58">
        <f>SEPT_F101!SD58</f>
        <v>0</v>
      </c>
      <c r="SE58">
        <f>SEPT_F101!SE58</f>
        <v>0</v>
      </c>
      <c r="SF58">
        <f>SEPT_F101!SF58</f>
        <v>0</v>
      </c>
      <c r="SG58">
        <f>SEPT_F101!SG58</f>
        <v>0</v>
      </c>
      <c r="SH58">
        <f>SEPT_F101!SH58</f>
        <v>0</v>
      </c>
      <c r="SI58">
        <f>SEPT_F101!SI58</f>
        <v>0</v>
      </c>
      <c r="SJ58">
        <f>SEPT_F101!SJ58</f>
        <v>0</v>
      </c>
      <c r="SK58">
        <f>SEPT_F101!SK58</f>
        <v>0</v>
      </c>
      <c r="SL58">
        <f>SEPT_F101!SL58</f>
        <v>0</v>
      </c>
      <c r="SM58">
        <f>SEPT_F101!SM58</f>
        <v>0</v>
      </c>
      <c r="SN58">
        <f>SEPT_F101!SN58</f>
        <v>0</v>
      </c>
      <c r="SO58">
        <f>SEPT_F101!SO58</f>
        <v>0</v>
      </c>
      <c r="SP58">
        <f>SEPT_F101!SP58</f>
        <v>0</v>
      </c>
      <c r="SQ58">
        <f>SEPT_F101!SQ58</f>
        <v>0</v>
      </c>
      <c r="SR58">
        <f>SEPT_F101!SR58</f>
        <v>0</v>
      </c>
      <c r="SS58">
        <f>SEPT_F101!SS58</f>
        <v>0</v>
      </c>
      <c r="ST58">
        <f>SEPT_F101!ST58</f>
        <v>0</v>
      </c>
      <c r="SU58">
        <f>SEPT_F101!SU58</f>
        <v>0</v>
      </c>
      <c r="SV58">
        <f>SEPT_F101!SV58</f>
        <v>0</v>
      </c>
      <c r="SW58">
        <f>SEPT_F101!SW58</f>
        <v>0</v>
      </c>
      <c r="SX58">
        <f>SEPT_F101!SX58</f>
        <v>0</v>
      </c>
      <c r="SY58">
        <f>SEPT_F101!SY58</f>
        <v>0</v>
      </c>
      <c r="SZ58">
        <f>SEPT_F101!SZ58</f>
        <v>0</v>
      </c>
      <c r="TA58">
        <f>SEPT_F101!TA58</f>
        <v>0</v>
      </c>
      <c r="TB58">
        <f>SEPT_F101!TB58</f>
        <v>0</v>
      </c>
      <c r="TC58">
        <f>SEPT_F101!TC58</f>
        <v>0</v>
      </c>
      <c r="TD58">
        <f>SEPT_F101!TD58</f>
        <v>0</v>
      </c>
      <c r="TE58">
        <f>SEPT_F101!TE58</f>
        <v>0</v>
      </c>
      <c r="TF58">
        <f>SEPT_F101!TF58</f>
        <v>0</v>
      </c>
      <c r="TG58">
        <f>SEPT_F101!TG58</f>
        <v>0</v>
      </c>
      <c r="TH58">
        <f>SEPT_F101!TH58</f>
        <v>0</v>
      </c>
      <c r="TI58">
        <f>SEPT_F101!TI58</f>
        <v>0</v>
      </c>
      <c r="TJ58">
        <f>SEPT_F101!TJ58</f>
        <v>0</v>
      </c>
      <c r="TK58">
        <f>SEPT_F101!TK58</f>
        <v>0</v>
      </c>
      <c r="TL58">
        <f>SEPT_F101!TL58</f>
        <v>0</v>
      </c>
      <c r="TM58">
        <f>SEPT_F101!TM58</f>
        <v>0</v>
      </c>
      <c r="TN58">
        <f>SEPT_F101!TN58</f>
        <v>0</v>
      </c>
      <c r="TO58">
        <f>SEPT_F101!TO58</f>
        <v>0</v>
      </c>
      <c r="TP58">
        <f>SEPT_F101!TP58</f>
        <v>0</v>
      </c>
      <c r="TQ58">
        <f>SEPT_F101!TQ58</f>
        <v>0</v>
      </c>
      <c r="TR58">
        <f>SEPT_F101!TR58</f>
        <v>0</v>
      </c>
      <c r="TS58">
        <f>SEPT_F101!TS58</f>
        <v>0</v>
      </c>
      <c r="TT58">
        <f>SEPT_F101!TT58</f>
        <v>0</v>
      </c>
      <c r="TU58">
        <f>SEPT_F101!TU58</f>
        <v>0</v>
      </c>
      <c r="TV58">
        <f>SEPT_F101!TV58</f>
        <v>0</v>
      </c>
      <c r="TW58">
        <f>SEPT_F101!TW58</f>
        <v>0</v>
      </c>
      <c r="TX58">
        <f>SEPT_F101!TX58</f>
        <v>0</v>
      </c>
      <c r="TY58">
        <f>SEPT_F101!TY58</f>
        <v>0</v>
      </c>
      <c r="TZ58">
        <f>SEPT_F101!TZ58</f>
        <v>0</v>
      </c>
      <c r="UA58">
        <f>SEPT_F101!UA58</f>
        <v>0</v>
      </c>
      <c r="UB58">
        <f>SEPT_F101!UB58</f>
        <v>0</v>
      </c>
      <c r="UC58">
        <f>SEPT_F101!UC58</f>
        <v>0</v>
      </c>
      <c r="UD58">
        <f>SEPT_F101!UD58</f>
        <v>0</v>
      </c>
      <c r="UE58">
        <f>SEPT_F101!UE58</f>
        <v>0</v>
      </c>
      <c r="UF58">
        <f>SEPT_F101!UF58</f>
        <v>0</v>
      </c>
      <c r="UG58">
        <f>SEPT_F101!UG58</f>
        <v>0</v>
      </c>
      <c r="UH58">
        <f>SEPT_F101!UH58</f>
        <v>0</v>
      </c>
      <c r="UI58">
        <f>SEPT_F101!UI58</f>
        <v>0</v>
      </c>
      <c r="UJ58">
        <f>SEPT_F101!UJ58</f>
        <v>0</v>
      </c>
      <c r="UK58">
        <f>SEPT_F101!UK58</f>
        <v>0</v>
      </c>
      <c r="UL58">
        <f>SEPT_F101!UL58</f>
        <v>0</v>
      </c>
      <c r="UM58">
        <f>SEPT_F101!UM58</f>
        <v>0</v>
      </c>
      <c r="UN58">
        <f>SEPT_F101!UN58</f>
        <v>0</v>
      </c>
      <c r="UO58">
        <f>SEPT_F101!UO58</f>
        <v>0</v>
      </c>
      <c r="UP58">
        <f>SEPT_F101!UP58</f>
        <v>0</v>
      </c>
      <c r="UQ58">
        <f>SEPT_F101!UQ58</f>
        <v>0</v>
      </c>
      <c r="UR58">
        <f>SEPT_F101!UR58</f>
        <v>0</v>
      </c>
      <c r="US58">
        <f>SEPT_F101!US58</f>
        <v>0</v>
      </c>
      <c r="UT58">
        <f>SEPT_F101!UT58</f>
        <v>0</v>
      </c>
      <c r="UU58">
        <f>SEPT_F101!UU58</f>
        <v>0</v>
      </c>
      <c r="UV58">
        <f>SEPT_F101!UV58</f>
        <v>0</v>
      </c>
      <c r="UW58">
        <f>SEPT_F101!UW58</f>
        <v>0</v>
      </c>
      <c r="UX58">
        <f>SEPT_F101!UX58</f>
        <v>0</v>
      </c>
      <c r="UY58">
        <f>SEPT_F101!UY58</f>
        <v>0</v>
      </c>
      <c r="UZ58">
        <f>SEPT_F101!UZ58</f>
        <v>0</v>
      </c>
      <c r="VA58">
        <f>SEPT_F101!VA58</f>
        <v>0</v>
      </c>
      <c r="VB58">
        <f>SEPT_F101!VB58</f>
        <v>0</v>
      </c>
      <c r="VC58">
        <f>SEPT_F101!VC58</f>
        <v>0</v>
      </c>
      <c r="VD58">
        <f>SEPT_F101!VD58</f>
        <v>0</v>
      </c>
      <c r="VE58">
        <f>SEPT_F101!VE58</f>
        <v>0</v>
      </c>
      <c r="VF58">
        <f>SEPT_F101!VF58</f>
        <v>0</v>
      </c>
      <c r="VG58">
        <f>SEPT_F101!VG58</f>
        <v>0</v>
      </c>
      <c r="VH58">
        <f>SEPT_F101!VH58</f>
        <v>0</v>
      </c>
      <c r="VI58">
        <f>SEPT_F101!VI58</f>
        <v>0</v>
      </c>
      <c r="VJ58">
        <f>SEPT_F101!VJ58</f>
        <v>0</v>
      </c>
      <c r="VK58">
        <f>SEPT_F101!VK58</f>
        <v>0</v>
      </c>
      <c r="VL58">
        <f>SEPT_F101!VL58</f>
        <v>0</v>
      </c>
      <c r="VM58">
        <f>SEPT_F101!VM58</f>
        <v>0</v>
      </c>
      <c r="VN58">
        <f>SEPT_F101!VN58</f>
        <v>0</v>
      </c>
      <c r="VO58">
        <f>SEPT_F101!VO58</f>
        <v>0</v>
      </c>
      <c r="VP58">
        <f>SEPT_F101!VP58</f>
        <v>0</v>
      </c>
      <c r="VQ58">
        <f>SEPT_F101!VQ58</f>
        <v>0</v>
      </c>
      <c r="VR58">
        <f>SEPT_F101!VR58</f>
        <v>0</v>
      </c>
      <c r="VS58">
        <f>SEPT_F101!VS58</f>
        <v>0</v>
      </c>
      <c r="VT58">
        <f>SEPT_F101!VT58</f>
        <v>0</v>
      </c>
      <c r="VU58">
        <f>SEPT_F101!VU58</f>
        <v>0</v>
      </c>
      <c r="VV58">
        <f>SEPT_F101!VV58</f>
        <v>0</v>
      </c>
      <c r="VW58">
        <f>SEPT_F101!VW58</f>
        <v>0</v>
      </c>
      <c r="VX58">
        <f>SEPT_F101!VX58</f>
        <v>0</v>
      </c>
      <c r="VY58">
        <f>SEPT_F101!VY58</f>
        <v>0</v>
      </c>
      <c r="VZ58">
        <f>SEPT_F101!VZ58</f>
        <v>0</v>
      </c>
      <c r="WA58">
        <f>SEPT_F101!WA58</f>
        <v>0</v>
      </c>
      <c r="WB58">
        <f>SEPT_F101!WB58</f>
        <v>0</v>
      </c>
      <c r="WC58">
        <f>SEPT_F101!WC58</f>
        <v>0</v>
      </c>
      <c r="WD58">
        <f>SEPT_F101!WD58</f>
        <v>0</v>
      </c>
      <c r="WE58">
        <f>SEPT_F101!WE58</f>
        <v>0</v>
      </c>
      <c r="WF58">
        <f>SEPT_F101!WF58</f>
        <v>0</v>
      </c>
      <c r="WG58">
        <f>SEPT_F101!WG58</f>
        <v>0</v>
      </c>
      <c r="WH58">
        <f>SEPT_F101!WH58</f>
        <v>0</v>
      </c>
      <c r="WI58">
        <f>SEPT_F101!WI58</f>
        <v>0</v>
      </c>
      <c r="WJ58">
        <f>SEPT_F101!WJ58</f>
        <v>0</v>
      </c>
      <c r="WK58">
        <f>SEPT_F101!WK58</f>
        <v>0</v>
      </c>
      <c r="WL58">
        <f>SEPT_F101!WL58</f>
        <v>0</v>
      </c>
      <c r="WM58">
        <f>SEPT_F101!WM58</f>
        <v>0</v>
      </c>
      <c r="WN58">
        <f>SEPT_F101!WN58</f>
        <v>0</v>
      </c>
      <c r="WO58">
        <f>SEPT_F101!WO58</f>
        <v>0</v>
      </c>
      <c r="WP58">
        <f>SEPT_F101!WP58</f>
        <v>0</v>
      </c>
      <c r="WQ58">
        <f>SEPT_F101!WQ58</f>
        <v>0</v>
      </c>
      <c r="WR58">
        <f>SEPT_F101!WR58</f>
        <v>0</v>
      </c>
      <c r="WS58">
        <f>SEPT_F101!WS58</f>
        <v>0</v>
      </c>
      <c r="WT58">
        <f>SEPT_F101!WT58</f>
        <v>0</v>
      </c>
      <c r="WU58">
        <f>SEPT_F101!WU58</f>
        <v>0</v>
      </c>
      <c r="WV58">
        <f>SEPT_F101!WV58</f>
        <v>0</v>
      </c>
      <c r="WW58">
        <f>SEPT_F101!WW58</f>
        <v>0</v>
      </c>
      <c r="WX58">
        <f>SEPT_F101!WX58</f>
        <v>0</v>
      </c>
      <c r="WY58">
        <f>SEPT_F101!WY58</f>
        <v>0</v>
      </c>
      <c r="WZ58">
        <f>SEPT_F101!WZ58</f>
        <v>0</v>
      </c>
      <c r="XA58">
        <f>SEPT_F101!XA58</f>
        <v>0</v>
      </c>
      <c r="XB58">
        <f>SEPT_F101!XB58</f>
        <v>0</v>
      </c>
      <c r="XC58">
        <f>SEPT_F101!XC58</f>
        <v>0</v>
      </c>
      <c r="XD58">
        <f>SEPT_F101!XD58</f>
        <v>0</v>
      </c>
      <c r="XE58">
        <f>SEPT_F101!XE58</f>
        <v>0</v>
      </c>
      <c r="XF58">
        <f>SEPT_F101!XF58</f>
        <v>0</v>
      </c>
      <c r="XG58">
        <f>SEPT_F101!XG58</f>
        <v>0</v>
      </c>
      <c r="XH58">
        <f>SEPT_F101!XH58</f>
        <v>0</v>
      </c>
      <c r="XI58">
        <f>SEPT_F101!XI58</f>
        <v>0</v>
      </c>
      <c r="XJ58">
        <f>SEPT_F101!XJ58</f>
        <v>0</v>
      </c>
      <c r="XK58">
        <f>SEPT_F101!XK58</f>
        <v>0</v>
      </c>
      <c r="XL58">
        <f>SEPT_F101!XL58</f>
        <v>0</v>
      </c>
      <c r="XM58">
        <f>SEPT_F101!XM58</f>
        <v>0</v>
      </c>
      <c r="XN58">
        <f>SEPT_F101!XN58</f>
        <v>0</v>
      </c>
      <c r="XO58">
        <f>SEPT_F101!XO58</f>
        <v>0</v>
      </c>
      <c r="XP58">
        <f>SEPT_F101!XP58</f>
        <v>0</v>
      </c>
      <c r="XQ58">
        <f>SEPT_F101!XQ58</f>
        <v>0</v>
      </c>
      <c r="XR58">
        <f>SEPT_F101!XR58</f>
        <v>0</v>
      </c>
      <c r="XS58">
        <f>SEPT_F101!XS58</f>
        <v>0</v>
      </c>
      <c r="XT58">
        <f>SEPT_F101!XT58</f>
        <v>0</v>
      </c>
      <c r="XU58">
        <f>SEPT_F101!XU58</f>
        <v>0</v>
      </c>
      <c r="XV58">
        <f>SEPT_F101!XV58</f>
        <v>0</v>
      </c>
      <c r="XW58">
        <f>SEPT_F101!XW58</f>
        <v>0</v>
      </c>
      <c r="XX58">
        <f>SEPT_F101!XX58</f>
        <v>0</v>
      </c>
      <c r="XY58">
        <f>SEPT_F101!XY58</f>
        <v>0</v>
      </c>
      <c r="XZ58">
        <f>SEPT_F101!XZ58</f>
        <v>0</v>
      </c>
      <c r="YA58">
        <f>SEPT_F101!YA58</f>
        <v>0</v>
      </c>
      <c r="YB58">
        <f>SEPT_F101!YB58</f>
        <v>0</v>
      </c>
      <c r="YC58">
        <f>SEPT_F101!YC58</f>
        <v>0</v>
      </c>
      <c r="YD58">
        <f>SEPT_F101!YD58</f>
        <v>0</v>
      </c>
      <c r="YE58">
        <f>SEPT_F101!YE58</f>
        <v>0</v>
      </c>
      <c r="YF58">
        <f>SEPT_F101!YF58</f>
        <v>0</v>
      </c>
      <c r="YG58">
        <f>SEPT_F101!YG58</f>
        <v>0</v>
      </c>
      <c r="YH58">
        <f>SEPT_F101!YH58</f>
        <v>0</v>
      </c>
      <c r="YI58">
        <f>SEPT_F101!YI58</f>
        <v>0</v>
      </c>
      <c r="YJ58">
        <f>SEPT_F101!YJ58</f>
        <v>0</v>
      </c>
      <c r="YK58">
        <f>SEPT_F101!YK58</f>
        <v>0</v>
      </c>
      <c r="YL58">
        <f>SEPT_F101!YL58</f>
        <v>0</v>
      </c>
      <c r="YM58">
        <f>SEPT_F101!YM58</f>
        <v>0</v>
      </c>
      <c r="YN58">
        <f>SEPT_F101!YN58</f>
        <v>0</v>
      </c>
      <c r="YO58">
        <f>SEPT_F101!YO58</f>
        <v>0</v>
      </c>
      <c r="YP58">
        <f>SEPT_F101!YP58</f>
        <v>0</v>
      </c>
      <c r="YQ58">
        <f>SEPT_F101!YQ58</f>
        <v>0</v>
      </c>
      <c r="YR58">
        <f>SEPT_F101!YR58</f>
        <v>0</v>
      </c>
      <c r="YS58">
        <f>SEPT_F101!YS58</f>
        <v>0</v>
      </c>
      <c r="YT58">
        <f>SEPT_F101!YT58</f>
        <v>0</v>
      </c>
      <c r="YU58">
        <f>SEPT_F101!YU58</f>
        <v>0</v>
      </c>
      <c r="YV58">
        <f>SEPT_F101!YV58</f>
        <v>0</v>
      </c>
      <c r="YW58">
        <f>SEPT_F101!YW58</f>
        <v>0</v>
      </c>
      <c r="YX58">
        <f>SEPT_F101!YX58</f>
        <v>0</v>
      </c>
      <c r="YY58">
        <f>SEPT_F101!YY58</f>
        <v>0</v>
      </c>
      <c r="YZ58">
        <f>SEPT_F101!YZ58</f>
        <v>0</v>
      </c>
      <c r="ZA58">
        <f>SEPT_F101!ZA58</f>
        <v>0</v>
      </c>
      <c r="ZB58">
        <f>SEPT_F101!ZB58</f>
        <v>0</v>
      </c>
      <c r="ZC58">
        <f>SEPT_F101!ZC58</f>
        <v>0</v>
      </c>
      <c r="ZD58">
        <f>SEPT_F101!ZD58</f>
        <v>0</v>
      </c>
      <c r="ZE58">
        <f>SEPT_F101!ZE58</f>
        <v>0</v>
      </c>
      <c r="ZF58">
        <f>SEPT_F101!ZF58</f>
        <v>0</v>
      </c>
      <c r="ZG58">
        <f>SEPT_F101!ZG58</f>
        <v>0</v>
      </c>
      <c r="ZH58">
        <f>SEPT_F101!ZH58</f>
        <v>0</v>
      </c>
      <c r="ZI58">
        <f>SEPT_F101!ZI58</f>
        <v>0</v>
      </c>
      <c r="ZJ58">
        <f>SEPT_F101!ZJ58</f>
        <v>0</v>
      </c>
      <c r="ZK58">
        <f>SEPT_F101!ZK58</f>
        <v>0</v>
      </c>
      <c r="ZL58">
        <f>SEPT_F101!ZL58</f>
        <v>0</v>
      </c>
      <c r="ZM58">
        <f>SEPT_F101!ZM58</f>
        <v>0</v>
      </c>
      <c r="ZN58">
        <f>SEPT_F101!ZN58</f>
        <v>0</v>
      </c>
      <c r="ZO58">
        <f>SEPT_F101!ZO58</f>
        <v>0</v>
      </c>
      <c r="ZP58">
        <f>SEPT_F101!ZP58</f>
        <v>0</v>
      </c>
      <c r="ZQ58">
        <f>SEPT_F101!ZQ58</f>
        <v>0</v>
      </c>
      <c r="ZR58">
        <f>SEPT_F101!ZR58</f>
        <v>0</v>
      </c>
      <c r="ZS58">
        <f>SEPT_F101!ZS58</f>
        <v>0</v>
      </c>
      <c r="ZT58">
        <f>SEPT_F101!ZT58</f>
        <v>0</v>
      </c>
      <c r="ZU58">
        <f>SEPT_F101!ZU58</f>
        <v>0</v>
      </c>
      <c r="ZV58">
        <f>SEPT_F101!ZV58</f>
        <v>0</v>
      </c>
      <c r="ZW58">
        <f>SEPT_F101!ZW58</f>
        <v>0</v>
      </c>
      <c r="ZX58">
        <f>SEPT_F101!ZX58</f>
        <v>0</v>
      </c>
      <c r="ZY58">
        <f>SEPT_F101!ZY58</f>
        <v>0</v>
      </c>
      <c r="ZZ58">
        <f>SEPT_F101!ZZ58</f>
        <v>0</v>
      </c>
      <c r="AAA58">
        <f>SEPT_F101!AAA58</f>
        <v>0</v>
      </c>
      <c r="AAB58">
        <f>SEPT_F101!AAB58</f>
        <v>0</v>
      </c>
      <c r="AAC58">
        <f>SEPT_F101!AAC58</f>
        <v>0</v>
      </c>
      <c r="AAD58">
        <f>SEPT_F101!AAD58</f>
        <v>0</v>
      </c>
      <c r="AAE58">
        <f>SEPT_F101!AAE58</f>
        <v>0</v>
      </c>
      <c r="AAF58">
        <f>SEPT_F101!AAF58</f>
        <v>0</v>
      </c>
      <c r="AAG58">
        <f>SEPT_F101!AAG58</f>
        <v>0</v>
      </c>
      <c r="AAH58">
        <f>SEPT_F101!AAH58</f>
        <v>0</v>
      </c>
      <c r="AAI58">
        <f>SEPT_F101!AAI58</f>
        <v>0</v>
      </c>
      <c r="AAJ58">
        <f>SEPT_F101!AAJ58</f>
        <v>0</v>
      </c>
      <c r="AAK58">
        <f>SEPT_F101!AAK58</f>
        <v>0</v>
      </c>
      <c r="AAL58">
        <f>SEPT_F101!AAL58</f>
        <v>0</v>
      </c>
      <c r="AAM58">
        <f>SEPT_F101!AAM58</f>
        <v>0</v>
      </c>
      <c r="AAN58">
        <f>SEPT_F101!AAN58</f>
        <v>0</v>
      </c>
      <c r="AAO58">
        <f>SEPT_F101!AAO58</f>
        <v>0</v>
      </c>
      <c r="AAP58">
        <f>SEPT_F101!AAP58</f>
        <v>0</v>
      </c>
      <c r="AAQ58">
        <f>SEPT_F101!AAQ58</f>
        <v>0</v>
      </c>
      <c r="AAR58">
        <f>SEPT_F101!AAR58</f>
        <v>0</v>
      </c>
      <c r="AAS58">
        <f>SEPT_F101!AAS58</f>
        <v>0</v>
      </c>
      <c r="AAT58">
        <f>SEPT_F101!AAT58</f>
        <v>0</v>
      </c>
      <c r="AAU58">
        <f>SEPT_F101!AAU58</f>
        <v>0</v>
      </c>
      <c r="AAV58">
        <f>SEPT_F101!AAV58</f>
        <v>0</v>
      </c>
      <c r="AAW58">
        <f>SEPT_F101!AAW58</f>
        <v>0</v>
      </c>
      <c r="AAX58">
        <f>SEPT_F101!AAX58</f>
        <v>0</v>
      </c>
      <c r="AAY58">
        <f>SEPT_F101!AAY58</f>
        <v>0</v>
      </c>
      <c r="AAZ58">
        <f>SEPT_F101!AAZ58</f>
        <v>0</v>
      </c>
      <c r="ABA58">
        <f>SEPT_F101!ABA58</f>
        <v>0</v>
      </c>
      <c r="ABB58">
        <f>SEPT_F101!ABB58</f>
        <v>0</v>
      </c>
      <c r="ABC58">
        <f>SEPT_F101!ABC58</f>
        <v>0</v>
      </c>
      <c r="ABD58">
        <f>SEPT_F101!ABD58</f>
        <v>0</v>
      </c>
      <c r="ABE58">
        <f>SEPT_F101!ABE58</f>
        <v>0</v>
      </c>
      <c r="ABF58">
        <f>SEPT_F101!ABF58</f>
        <v>0</v>
      </c>
      <c r="ABG58">
        <f>SEPT_F101!ABG58</f>
        <v>0</v>
      </c>
      <c r="ABH58">
        <f>SEPT_F101!ABH58</f>
        <v>0</v>
      </c>
      <c r="ABI58">
        <f>SEPT_F101!ABI58</f>
        <v>0</v>
      </c>
      <c r="ABJ58">
        <f>SEPT_F101!ABJ58</f>
        <v>0</v>
      </c>
      <c r="ABK58">
        <f>SEPT_F101!ABK58</f>
        <v>0</v>
      </c>
      <c r="ABL58">
        <f>SEPT_F101!ABL58</f>
        <v>0</v>
      </c>
      <c r="ABM58">
        <f>SEPT_F101!ABM58</f>
        <v>0</v>
      </c>
      <c r="ABN58">
        <f>SEPT_F101!ABN58</f>
        <v>0</v>
      </c>
      <c r="ABO58">
        <f>SEPT_F101!ABO58</f>
        <v>0</v>
      </c>
      <c r="ABP58">
        <f>SEPT_F101!ABP58</f>
        <v>0</v>
      </c>
      <c r="ABQ58">
        <f>SEPT_F101!ABQ58</f>
        <v>0</v>
      </c>
      <c r="ABR58">
        <f>SEPT_F101!ABR58</f>
        <v>0</v>
      </c>
      <c r="ABS58">
        <f>SEPT_F101!ABS58</f>
        <v>0</v>
      </c>
      <c r="ABT58">
        <f>SEPT_F101!ABT58</f>
        <v>0</v>
      </c>
      <c r="ABU58">
        <f>SEPT_F101!ABU58</f>
        <v>0</v>
      </c>
      <c r="ABV58">
        <f>SEPT_F101!ABV58</f>
        <v>0</v>
      </c>
      <c r="ABW58">
        <f>SEPT_F101!ABW58</f>
        <v>0</v>
      </c>
      <c r="ABX58">
        <f>SEPT_F101!ABX58</f>
        <v>0</v>
      </c>
      <c r="ABY58">
        <f>SEPT_F101!ABY58</f>
        <v>0</v>
      </c>
      <c r="ABZ58">
        <f>SEPT_F101!ABZ58</f>
        <v>0</v>
      </c>
      <c r="ACA58">
        <f>SEPT_F101!ACA58</f>
        <v>0</v>
      </c>
      <c r="ACB58">
        <f>SEPT_F101!ACB58</f>
        <v>0</v>
      </c>
      <c r="ACC58">
        <f>SEPT_F101!ACC58</f>
        <v>0</v>
      </c>
      <c r="ACD58">
        <f>SEPT_F101!ACD58</f>
        <v>0</v>
      </c>
      <c r="ACE58">
        <f>SEPT_F101!ACE58</f>
        <v>0</v>
      </c>
      <c r="ACF58">
        <f>SEPT_F101!ACF58</f>
        <v>0</v>
      </c>
      <c r="ACG58">
        <f>SEPT_F101!ACG58</f>
        <v>0</v>
      </c>
      <c r="ACH58">
        <f>SEPT_F101!ACH58</f>
        <v>0</v>
      </c>
      <c r="ACI58">
        <f>SEPT_F101!ACI58</f>
        <v>0</v>
      </c>
      <c r="ACJ58">
        <f>SEPT_F101!ACJ58</f>
        <v>0</v>
      </c>
      <c r="ACK58">
        <f>SEPT_F101!ACK58</f>
        <v>0</v>
      </c>
      <c r="ACL58">
        <f>SEPT_F101!ACL58</f>
        <v>0</v>
      </c>
      <c r="ACM58">
        <f>SEPT_F101!ACM58</f>
        <v>0</v>
      </c>
      <c r="ACN58">
        <f>SEPT_F101!ACN58</f>
        <v>0</v>
      </c>
      <c r="ACO58">
        <f>SEPT_F101!ACO58</f>
        <v>0</v>
      </c>
      <c r="ACP58">
        <f>SEPT_F101!ACP58</f>
        <v>0</v>
      </c>
      <c r="ACQ58">
        <f>SEPT_F101!ACQ58</f>
        <v>0</v>
      </c>
      <c r="ACR58">
        <f>SEPT_F101!ACR58</f>
        <v>0</v>
      </c>
      <c r="ACS58">
        <f>SEPT_F101!ACS58</f>
        <v>0</v>
      </c>
      <c r="ACT58">
        <f>SEPT_F101!ACT58</f>
        <v>0</v>
      </c>
      <c r="ACU58">
        <f>SEPT_F101!ACU58</f>
        <v>0</v>
      </c>
      <c r="ACV58">
        <f>SEPT_F101!ACV58</f>
        <v>0</v>
      </c>
      <c r="ACW58">
        <f>SEPT_F101!ACW58</f>
        <v>0</v>
      </c>
      <c r="ACX58">
        <f>SEPT_F101!ACX58</f>
        <v>0</v>
      </c>
      <c r="ACY58">
        <f>SEPT_F101!ACY58</f>
        <v>0</v>
      </c>
      <c r="ACZ58">
        <f>SEPT_F101!ACZ58</f>
        <v>0</v>
      </c>
      <c r="ADA58">
        <f>SEPT_F101!ADA58</f>
        <v>0</v>
      </c>
      <c r="ADB58">
        <f>SEPT_F101!ADB58</f>
        <v>0</v>
      </c>
      <c r="ADC58">
        <f>SEPT_F101!ADC58</f>
        <v>0</v>
      </c>
      <c r="ADD58">
        <f>SEPT_F101!ADD58</f>
        <v>0</v>
      </c>
      <c r="ADE58">
        <f>SEPT_F101!ADE58</f>
        <v>0</v>
      </c>
      <c r="ADF58">
        <f>SEPT_F101!ADF58</f>
        <v>0</v>
      </c>
      <c r="ADG58">
        <f>SEPT_F101!ADG58</f>
        <v>0</v>
      </c>
      <c r="ADH58">
        <f>SEPT_F101!ADH58</f>
        <v>0</v>
      </c>
      <c r="ADI58">
        <f>SEPT_F101!ADI58</f>
        <v>0</v>
      </c>
      <c r="ADJ58">
        <f>SEPT_F101!ADJ58</f>
        <v>0</v>
      </c>
      <c r="ADK58">
        <f>SEPT_F101!ADK58</f>
        <v>0</v>
      </c>
      <c r="ADL58">
        <f>SEPT_F101!ADL58</f>
        <v>0</v>
      </c>
      <c r="ADM58">
        <f>SEPT_F101!ADM58</f>
        <v>0</v>
      </c>
      <c r="ADN58">
        <f>SEPT_F101!ADN58</f>
        <v>0</v>
      </c>
      <c r="ADO58">
        <f>SEPT_F101!ADO58</f>
        <v>0</v>
      </c>
      <c r="ADP58">
        <f>SEPT_F101!ADP58</f>
        <v>0</v>
      </c>
      <c r="ADQ58">
        <f>SEPT_F101!ADQ58</f>
        <v>0</v>
      </c>
      <c r="ADR58">
        <f>SEPT_F101!ADR58</f>
        <v>0</v>
      </c>
      <c r="ADS58">
        <f>SEPT_F101!ADS58</f>
        <v>0</v>
      </c>
      <c r="ADT58">
        <f>SEPT_F101!ADT58</f>
        <v>0</v>
      </c>
      <c r="ADU58">
        <f>SEPT_F101!ADU58</f>
        <v>0</v>
      </c>
      <c r="ADV58">
        <f>SEPT_F101!ADV58</f>
        <v>0</v>
      </c>
      <c r="ADW58">
        <f>SEPT_F101!ADW58</f>
        <v>0</v>
      </c>
      <c r="ADX58">
        <f>SEPT_F101!ADX58</f>
        <v>0</v>
      </c>
      <c r="ADY58">
        <f>SEPT_F101!ADY58</f>
        <v>0</v>
      </c>
      <c r="ADZ58">
        <f>SEPT_F101!ADZ58</f>
        <v>0</v>
      </c>
      <c r="AEA58">
        <f>SEPT_F101!AEA58</f>
        <v>0</v>
      </c>
      <c r="AEB58">
        <f>SEPT_F101!AEB58</f>
        <v>0</v>
      </c>
      <c r="AEC58">
        <f>SEPT_F101!AEC58</f>
        <v>0</v>
      </c>
      <c r="AED58">
        <f>SEPT_F101!AED58</f>
        <v>0</v>
      </c>
      <c r="AEE58">
        <f>SEPT_F101!AEE58</f>
        <v>0</v>
      </c>
      <c r="AEF58">
        <f>SEPT_F101!AEF58</f>
        <v>0</v>
      </c>
      <c r="AEG58">
        <f>SEPT_F101!AEG58</f>
        <v>0</v>
      </c>
      <c r="AEH58">
        <f>SEPT_F101!AEH58</f>
        <v>0</v>
      </c>
      <c r="AEI58">
        <f>SEPT_F101!AEI58</f>
        <v>0</v>
      </c>
      <c r="AEJ58">
        <f>SEPT_F101!AEJ58</f>
        <v>0</v>
      </c>
      <c r="AEK58">
        <f>SEPT_F101!AEK58</f>
        <v>0</v>
      </c>
      <c r="AEL58">
        <f>SEPT_F101!AEL58</f>
        <v>0</v>
      </c>
      <c r="AEM58">
        <f>SEPT_F101!AEM58</f>
        <v>0</v>
      </c>
      <c r="AEN58">
        <f>SEPT_F101!AEN58</f>
        <v>0</v>
      </c>
      <c r="AEO58">
        <f>SEPT_F101!AEO58</f>
        <v>0</v>
      </c>
      <c r="AEP58">
        <f>SEPT_F101!AEP58</f>
        <v>0</v>
      </c>
      <c r="AEQ58">
        <f>SEPT_F101!AEQ58</f>
        <v>0</v>
      </c>
      <c r="AER58">
        <f>SEPT_F101!AER58</f>
        <v>0</v>
      </c>
      <c r="AES58">
        <f>SEPT_F101!AES58</f>
        <v>0</v>
      </c>
      <c r="AET58">
        <f>SEPT_F101!AET58</f>
        <v>0</v>
      </c>
      <c r="AEU58">
        <f>SEPT_F101!AEU58</f>
        <v>0</v>
      </c>
      <c r="AEV58">
        <f>SEPT_F101!AEV58</f>
        <v>0</v>
      </c>
      <c r="AEW58">
        <f>SEPT_F101!AEW58</f>
        <v>0</v>
      </c>
      <c r="AEX58">
        <f>SEPT_F101!AEX58</f>
        <v>0</v>
      </c>
      <c r="AEY58">
        <f>SEPT_F101!AEY58</f>
        <v>0</v>
      </c>
      <c r="AEZ58">
        <f>SEPT_F101!AEZ58</f>
        <v>0</v>
      </c>
      <c r="AFA58">
        <f>SEPT_F101!AFA58</f>
        <v>0</v>
      </c>
      <c r="AFB58">
        <f>SEPT_F101!AFB58</f>
        <v>0</v>
      </c>
      <c r="AFC58">
        <f>SEPT_F101!AFC58</f>
        <v>0</v>
      </c>
      <c r="AFD58">
        <f>SEPT_F101!AFD58</f>
        <v>0</v>
      </c>
      <c r="AFE58">
        <f>SEPT_F101!AFE58</f>
        <v>0</v>
      </c>
      <c r="AFF58">
        <f>SEPT_F101!AFF58</f>
        <v>0</v>
      </c>
      <c r="AFG58">
        <f>SEPT_F101!AFG58</f>
        <v>0</v>
      </c>
      <c r="AFH58">
        <f>SEPT_F101!AFH58</f>
        <v>0</v>
      </c>
      <c r="AFI58">
        <f>SEPT_F101!AFI58</f>
        <v>0</v>
      </c>
      <c r="AFJ58">
        <f>SEPT_F101!AFJ58</f>
        <v>0</v>
      </c>
      <c r="AFK58">
        <f>SEPT_F101!AFK58</f>
        <v>0</v>
      </c>
      <c r="AFL58">
        <f>SEPT_F101!AFL58</f>
        <v>0</v>
      </c>
      <c r="AFM58">
        <f>SEPT_F101!AFM58</f>
        <v>0</v>
      </c>
      <c r="AFN58">
        <f>SEPT_F101!AFN58</f>
        <v>0</v>
      </c>
      <c r="AFO58">
        <f>SEPT_F101!AFO58</f>
        <v>0</v>
      </c>
      <c r="AFP58">
        <f>SEPT_F101!AFP58</f>
        <v>0</v>
      </c>
      <c r="AFQ58">
        <f>SEPT_F101!AFQ58</f>
        <v>0</v>
      </c>
      <c r="AFR58">
        <f>SEPT_F101!AFR58</f>
        <v>0</v>
      </c>
      <c r="AFS58">
        <f>SEPT_F101!AFS58</f>
        <v>0</v>
      </c>
      <c r="AFT58">
        <f>SEPT_F101!AFT58</f>
        <v>0</v>
      </c>
      <c r="AFU58">
        <f>SEPT_F101!AFU58</f>
        <v>0</v>
      </c>
      <c r="AFV58">
        <f>SEPT_F101!AFV58</f>
        <v>0</v>
      </c>
      <c r="AFW58">
        <f>SEPT_F101!AFW58</f>
        <v>0</v>
      </c>
      <c r="AFX58">
        <f>SEPT_F101!AFX58</f>
        <v>0</v>
      </c>
      <c r="AFY58">
        <f>SEPT_F101!AFY58</f>
        <v>0</v>
      </c>
      <c r="AFZ58">
        <f>SEPT_F101!AFZ58</f>
        <v>0</v>
      </c>
      <c r="AGA58">
        <f>SEPT_F101!AGA58</f>
        <v>0</v>
      </c>
      <c r="AGB58">
        <f>SEPT_F101!AGB58</f>
        <v>0</v>
      </c>
      <c r="AGC58">
        <f>SEPT_F101!AGC58</f>
        <v>0</v>
      </c>
      <c r="AGD58">
        <f>SEPT_F101!AGD58</f>
        <v>0</v>
      </c>
      <c r="AGE58">
        <f>SEPT_F101!AGE58</f>
        <v>0</v>
      </c>
      <c r="AGF58">
        <f>SEPT_F101!AGF58</f>
        <v>0</v>
      </c>
      <c r="AGG58">
        <f>SEPT_F101!AGG58</f>
        <v>0</v>
      </c>
      <c r="AGH58">
        <f>SEPT_F101!AGH58</f>
        <v>0</v>
      </c>
      <c r="AGI58">
        <f>SEPT_F101!AGI58</f>
        <v>0</v>
      </c>
      <c r="AGJ58">
        <f>SEPT_F101!AGJ58</f>
        <v>0</v>
      </c>
      <c r="AGK58">
        <f>SEPT_F101!AGK58</f>
        <v>0</v>
      </c>
      <c r="AGL58">
        <f>SEPT_F101!AGL58</f>
        <v>0</v>
      </c>
      <c r="AGM58">
        <f>SEPT_F101!AGM58</f>
        <v>0</v>
      </c>
      <c r="AGN58">
        <f>SEPT_F101!AGN58</f>
        <v>0</v>
      </c>
      <c r="AGO58">
        <f>SEPT_F101!AGO58</f>
        <v>0</v>
      </c>
      <c r="AGP58">
        <f>SEPT_F101!AGP58</f>
        <v>0</v>
      </c>
      <c r="AGQ58">
        <f>SEPT_F101!AGQ58</f>
        <v>0</v>
      </c>
      <c r="AGR58">
        <f>SEPT_F101!AGR58</f>
        <v>0</v>
      </c>
      <c r="AGS58">
        <f>SEPT_F101!AGS58</f>
        <v>0</v>
      </c>
      <c r="AGT58">
        <f>SEPT_F101!AGT58</f>
        <v>0</v>
      </c>
      <c r="AGU58">
        <f>SEPT_F101!AGU58</f>
        <v>0</v>
      </c>
      <c r="AGV58">
        <f>SEPT_F101!AGV58</f>
        <v>0</v>
      </c>
      <c r="AGW58">
        <f>SEPT_F101!AGW58</f>
        <v>0</v>
      </c>
      <c r="AGX58">
        <f>SEPT_F101!AGX58</f>
        <v>0</v>
      </c>
      <c r="AGY58">
        <f>SEPT_F101!AGY58</f>
        <v>0</v>
      </c>
      <c r="AGZ58">
        <f>SEPT_F101!AGZ58</f>
        <v>0</v>
      </c>
      <c r="AHA58">
        <f>SEPT_F101!AHA58</f>
        <v>0</v>
      </c>
      <c r="AHB58">
        <f>SEPT_F101!AHB58</f>
        <v>0</v>
      </c>
      <c r="AHC58">
        <f>SEPT_F101!AHC58</f>
        <v>0</v>
      </c>
      <c r="AHD58">
        <f>SEPT_F101!AHD58</f>
        <v>0</v>
      </c>
      <c r="AHE58">
        <f>SEPT_F101!AHE58</f>
        <v>0</v>
      </c>
      <c r="AHF58">
        <f>SEPT_F101!AHF58</f>
        <v>0</v>
      </c>
      <c r="AHG58">
        <f>SEPT_F101!AHG58</f>
        <v>0</v>
      </c>
      <c r="AHH58">
        <f>SEPT_F101!AHH58</f>
        <v>0</v>
      </c>
      <c r="AHI58">
        <f>SEPT_F101!AHI58</f>
        <v>0</v>
      </c>
      <c r="AHJ58">
        <f>SEPT_F101!AHJ58</f>
        <v>0</v>
      </c>
      <c r="AHK58">
        <f>SEPT_F101!AHK58</f>
        <v>0</v>
      </c>
      <c r="AHL58">
        <f>SEPT_F101!AHL58</f>
        <v>0</v>
      </c>
      <c r="AHM58">
        <f>SEPT_F101!AHM58</f>
        <v>0</v>
      </c>
      <c r="AHN58">
        <f>SEPT_F101!AHN58</f>
        <v>0</v>
      </c>
      <c r="AHO58">
        <f>SEPT_F101!AHO58</f>
        <v>0</v>
      </c>
      <c r="AHP58">
        <f>SEPT_F101!AHP58</f>
        <v>0</v>
      </c>
      <c r="AHQ58">
        <f>SEPT_F101!AHQ58</f>
        <v>0</v>
      </c>
      <c r="AHR58">
        <f>SEPT_F101!AHR58</f>
        <v>0</v>
      </c>
      <c r="AHS58">
        <f>SEPT_F101!AHS58</f>
        <v>0</v>
      </c>
      <c r="AHT58">
        <f>SEPT_F101!AHT58</f>
        <v>0</v>
      </c>
      <c r="AHU58">
        <f>SEPT_F101!AHU58</f>
        <v>0</v>
      </c>
      <c r="AHV58">
        <f>SEPT_F101!AHV58</f>
        <v>0</v>
      </c>
      <c r="AHW58">
        <f>SEPT_F101!AHW58</f>
        <v>0</v>
      </c>
      <c r="AHX58">
        <f>SEPT_F101!AHX58</f>
        <v>0</v>
      </c>
      <c r="AHY58">
        <f>SEPT_F101!AHY58</f>
        <v>0</v>
      </c>
      <c r="AHZ58">
        <f>SEPT_F101!AHZ58</f>
        <v>0</v>
      </c>
      <c r="AIA58">
        <f>SEPT_F101!AIA58</f>
        <v>0</v>
      </c>
      <c r="AIB58">
        <f>SEPT_F101!AIB58</f>
        <v>0</v>
      </c>
      <c r="AIC58">
        <f>SEPT_F101!AIC58</f>
        <v>0</v>
      </c>
      <c r="AID58">
        <f>SEPT_F101!AID58</f>
        <v>0</v>
      </c>
      <c r="AIE58">
        <f>SEPT_F101!AIE58</f>
        <v>0</v>
      </c>
      <c r="AIF58">
        <f>SEPT_F101!AIF58</f>
        <v>0</v>
      </c>
      <c r="AIG58">
        <f>SEPT_F101!AIG58</f>
        <v>0</v>
      </c>
      <c r="AIH58">
        <f>SEPT_F101!AIH58</f>
        <v>0</v>
      </c>
      <c r="AII58">
        <f>SEPT_F101!AII58</f>
        <v>0</v>
      </c>
      <c r="AIJ58">
        <f>SEPT_F101!AIJ58</f>
        <v>0</v>
      </c>
      <c r="AIK58">
        <f>SEPT_F101!AIK58</f>
        <v>0</v>
      </c>
      <c r="AIL58">
        <f>SEPT_F101!AIL58</f>
        <v>0</v>
      </c>
      <c r="AIM58">
        <f>SEPT_F101!AIM58</f>
        <v>0</v>
      </c>
      <c r="AIN58">
        <f>SEPT_F101!AIN58</f>
        <v>0</v>
      </c>
      <c r="AIO58">
        <f>SEPT_F101!AIO58</f>
        <v>0</v>
      </c>
      <c r="AIP58">
        <f>SEPT_F101!AIP58</f>
        <v>0</v>
      </c>
      <c r="AIQ58">
        <f>SEPT_F101!AIQ58</f>
        <v>0</v>
      </c>
      <c r="AIR58">
        <f>SEPT_F101!AIR58</f>
        <v>0</v>
      </c>
      <c r="AIS58">
        <f>SEPT_F101!AIS58</f>
        <v>0</v>
      </c>
      <c r="AIT58">
        <f>SEPT_F101!AIT58</f>
        <v>0</v>
      </c>
      <c r="AIU58">
        <f>SEPT_F101!AIU58</f>
        <v>0</v>
      </c>
      <c r="AIV58">
        <f>SEPT_F101!AIV58</f>
        <v>0</v>
      </c>
      <c r="AIW58">
        <f>SEPT_F101!AIW58</f>
        <v>0</v>
      </c>
      <c r="AIX58">
        <f>SEPT_F101!AIX58</f>
        <v>0</v>
      </c>
      <c r="AIY58">
        <f>SEPT_F101!AIY58</f>
        <v>0</v>
      </c>
      <c r="AIZ58">
        <f>SEPT_F101!AIZ58</f>
        <v>0</v>
      </c>
      <c r="AJA58">
        <f>SEPT_F101!AJA58</f>
        <v>0</v>
      </c>
      <c r="AJB58">
        <f>SEPT_F101!AJB58</f>
        <v>0</v>
      </c>
      <c r="AJC58">
        <f>SEPT_F101!AJC58</f>
        <v>0</v>
      </c>
      <c r="AJD58">
        <f>SEPT_F101!AJD58</f>
        <v>0</v>
      </c>
      <c r="AJE58">
        <f>SEPT_F101!AJE58</f>
        <v>0</v>
      </c>
      <c r="AJF58">
        <f>SEPT_F101!AJF58</f>
        <v>0</v>
      </c>
      <c r="AJG58">
        <f>SEPT_F101!AJG58</f>
        <v>0</v>
      </c>
      <c r="AJH58">
        <f>SEPT_F101!AJH58</f>
        <v>0</v>
      </c>
      <c r="AJI58">
        <f>SEPT_F101!AJI58</f>
        <v>0</v>
      </c>
      <c r="AJJ58">
        <f>SEPT_F101!AJJ58</f>
        <v>0</v>
      </c>
      <c r="AJK58">
        <f>SEPT_F101!AJK58</f>
        <v>0</v>
      </c>
      <c r="AJL58">
        <f>SEPT_F101!AJL58</f>
        <v>0</v>
      </c>
      <c r="AJM58">
        <f>SEPT_F101!AJM58</f>
        <v>0</v>
      </c>
      <c r="AJN58">
        <f>SEPT_F101!AJN58</f>
        <v>0</v>
      </c>
      <c r="AJO58">
        <f>SEPT_F101!AJO58</f>
        <v>0</v>
      </c>
      <c r="AJP58">
        <f>SEPT_F101!AJP58</f>
        <v>0</v>
      </c>
      <c r="AJQ58">
        <f>SEPT_F101!AJQ58</f>
        <v>0</v>
      </c>
      <c r="AJR58">
        <f>SEPT_F101!AJR58</f>
        <v>0</v>
      </c>
      <c r="AJS58">
        <f>SEPT_F101!AJS58</f>
        <v>0</v>
      </c>
      <c r="AJT58">
        <f>SEPT_F101!AJT58</f>
        <v>0</v>
      </c>
      <c r="AJU58">
        <f>SEPT_F101!AJU58</f>
        <v>0</v>
      </c>
      <c r="AJV58">
        <f>SEPT_F101!AJV58</f>
        <v>0</v>
      </c>
      <c r="AJW58">
        <f>SEPT_F101!AJW58</f>
        <v>0</v>
      </c>
      <c r="AJX58">
        <f>SEPT_F101!AJX58</f>
        <v>0</v>
      </c>
      <c r="AJY58">
        <f>SEPT_F101!AJY58</f>
        <v>0</v>
      </c>
      <c r="AJZ58">
        <f>SEPT_F101!AJZ58</f>
        <v>0</v>
      </c>
      <c r="AKA58">
        <f>SEPT_F101!AKA58</f>
        <v>0</v>
      </c>
      <c r="AKB58">
        <f>SEPT_F101!AKB58</f>
        <v>0</v>
      </c>
      <c r="AKC58">
        <f>SEPT_F101!AKC58</f>
        <v>0</v>
      </c>
      <c r="AKD58">
        <f>SEPT_F101!AKD58</f>
        <v>0</v>
      </c>
      <c r="AKE58">
        <f>SEPT_F101!AKE58</f>
        <v>0</v>
      </c>
      <c r="AKF58">
        <f>SEPT_F101!AKF58</f>
        <v>0</v>
      </c>
      <c r="AKG58">
        <f>SEPT_F101!AKG58</f>
        <v>0</v>
      </c>
      <c r="AKH58">
        <f>SEPT_F101!AKH58</f>
        <v>0</v>
      </c>
      <c r="AKI58">
        <f>SEPT_F101!AKI58</f>
        <v>0</v>
      </c>
      <c r="AKJ58">
        <f>SEPT_F101!AKJ58</f>
        <v>0</v>
      </c>
      <c r="AKK58">
        <f>SEPT_F101!AKK58</f>
        <v>0</v>
      </c>
      <c r="AKL58">
        <f>SEPT_F101!AKL58</f>
        <v>0</v>
      </c>
      <c r="AKM58">
        <f>SEPT_F101!AKM58</f>
        <v>0</v>
      </c>
      <c r="AKN58">
        <f>SEPT_F101!AKN58</f>
        <v>0</v>
      </c>
      <c r="AKO58">
        <f>SEPT_F101!AKO58</f>
        <v>0</v>
      </c>
      <c r="AKP58">
        <f>SEPT_F101!AKP58</f>
        <v>0</v>
      </c>
      <c r="AKQ58">
        <f>SEPT_F101!AKQ58</f>
        <v>0</v>
      </c>
      <c r="AKR58">
        <f>SEPT_F101!AKR58</f>
        <v>0</v>
      </c>
      <c r="AKS58">
        <f>SEPT_F101!AKS58</f>
        <v>0</v>
      </c>
      <c r="AKT58">
        <f>SEPT_F101!AKT58</f>
        <v>0</v>
      </c>
      <c r="AKU58">
        <f>SEPT_F101!AKU58</f>
        <v>0</v>
      </c>
      <c r="AKV58">
        <f>SEPT_F101!AKV58</f>
        <v>0</v>
      </c>
      <c r="AKW58">
        <f>SEPT_F101!AKW58</f>
        <v>0</v>
      </c>
      <c r="AKX58">
        <f>SEPT_F101!AKX58</f>
        <v>0</v>
      </c>
      <c r="AKY58">
        <f>SEPT_F101!AKY58</f>
        <v>0</v>
      </c>
      <c r="AKZ58">
        <f>SEPT_F101!AKZ58</f>
        <v>0</v>
      </c>
      <c r="ALA58">
        <f>SEPT_F101!ALA58</f>
        <v>0</v>
      </c>
      <c r="ALB58">
        <f>SEPT_F101!ALB58</f>
        <v>0</v>
      </c>
      <c r="ALC58">
        <f>SEPT_F101!ALC58</f>
        <v>0</v>
      </c>
      <c r="ALD58">
        <f>SEPT_F101!ALD58</f>
        <v>0</v>
      </c>
      <c r="ALE58">
        <f>SEPT_F101!ALE58</f>
        <v>0</v>
      </c>
      <c r="ALF58">
        <f>SEPT_F101!ALF58</f>
        <v>0</v>
      </c>
      <c r="ALG58">
        <f>SEPT_F101!ALG58</f>
        <v>0</v>
      </c>
      <c r="ALH58">
        <f>SEPT_F101!ALH58</f>
        <v>0</v>
      </c>
      <c r="ALI58">
        <f>SEPT_F101!ALI58</f>
        <v>0</v>
      </c>
      <c r="ALJ58">
        <f>SEPT_F101!ALJ58</f>
        <v>0</v>
      </c>
      <c r="ALK58">
        <f>SEPT_F101!ALK58</f>
        <v>0</v>
      </c>
      <c r="ALL58">
        <f>SEPT_F101!ALL58</f>
        <v>0</v>
      </c>
      <c r="ALM58">
        <f>SEPT_F101!ALM58</f>
        <v>0</v>
      </c>
      <c r="ALN58">
        <f>SEPT_F101!ALN58</f>
        <v>0</v>
      </c>
      <c r="ALO58">
        <f>SEPT_F101!ALO58</f>
        <v>0</v>
      </c>
      <c r="ALP58">
        <f>SEPT_F101!ALP58</f>
        <v>0</v>
      </c>
      <c r="ALQ58">
        <f>SEPT_F101!ALQ58</f>
        <v>0</v>
      </c>
      <c r="ALR58">
        <f>SEPT_F101!ALR58</f>
        <v>0</v>
      </c>
      <c r="ALS58">
        <f>SEPT_F101!ALS58</f>
        <v>0</v>
      </c>
      <c r="ALT58">
        <f>SEPT_F101!ALT58</f>
        <v>0</v>
      </c>
      <c r="ALU58">
        <f>SEPT_F101!ALU58</f>
        <v>0</v>
      </c>
      <c r="ALV58">
        <f>SEPT_F101!ALV58</f>
        <v>0</v>
      </c>
      <c r="ALW58">
        <f>SEPT_F101!ALW58</f>
        <v>0</v>
      </c>
      <c r="ALX58">
        <f>SEPT_F101!ALX58</f>
        <v>0</v>
      </c>
      <c r="ALY58">
        <f>SEPT_F101!ALY58</f>
        <v>0</v>
      </c>
      <c r="ALZ58">
        <f>SEPT_F101!ALZ58</f>
        <v>0</v>
      </c>
      <c r="AMA58">
        <f>SEPT_F101!AMA58</f>
        <v>0</v>
      </c>
      <c r="AMB58">
        <f>SEPT_F101!AMB58</f>
        <v>0</v>
      </c>
      <c r="AMC58">
        <f>SEPT_F101!AMC58</f>
        <v>0</v>
      </c>
      <c r="AMD58">
        <f>SEPT_F101!AMD58</f>
        <v>0</v>
      </c>
      <c r="AME58">
        <f>SEPT_F101!AME58</f>
        <v>0</v>
      </c>
      <c r="AMF58">
        <f>SEPT_F101!AMF58</f>
        <v>0</v>
      </c>
      <c r="AMG58">
        <f>SEPT_F101!AMG58</f>
        <v>0</v>
      </c>
      <c r="AMH58">
        <f>SEPT_F101!AMH58</f>
        <v>0</v>
      </c>
      <c r="AMI58">
        <f>SEPT_F101!AMI58</f>
        <v>0</v>
      </c>
      <c r="AMJ58">
        <f>SEPT_F101!AMJ58</f>
        <v>0</v>
      </c>
      <c r="AMK58">
        <f>SEPT_F101!AMK58</f>
        <v>0</v>
      </c>
      <c r="AML58">
        <f>SEPT_F101!AML58</f>
        <v>0</v>
      </c>
      <c r="AMM58">
        <f>SEPT_F101!AMM58</f>
        <v>0</v>
      </c>
      <c r="AMN58">
        <f>SEPT_F101!AMN58</f>
        <v>0</v>
      </c>
      <c r="AMO58">
        <f>SEPT_F101!AMO58</f>
        <v>0</v>
      </c>
      <c r="AMP58">
        <f>SEPT_F101!AMP58</f>
        <v>0</v>
      </c>
      <c r="AMQ58">
        <f>SEPT_F101!AMQ58</f>
        <v>0</v>
      </c>
      <c r="AMR58">
        <f>SEPT_F101!AMR58</f>
        <v>0</v>
      </c>
      <c r="AMS58">
        <f>SEPT_F101!AMS58</f>
        <v>0</v>
      </c>
      <c r="AMT58">
        <f>SEPT_F101!AMT58</f>
        <v>0</v>
      </c>
      <c r="AMU58">
        <f>SEPT_F101!AMU58</f>
        <v>0</v>
      </c>
      <c r="AMV58">
        <f>SEPT_F101!AMV58</f>
        <v>0</v>
      </c>
      <c r="AMW58">
        <f>SEPT_F101!AMW58</f>
        <v>0</v>
      </c>
      <c r="AMX58">
        <f>SEPT_F101!AMX58</f>
        <v>0</v>
      </c>
      <c r="AMY58">
        <f>SEPT_F101!AMY58</f>
        <v>0</v>
      </c>
      <c r="AMZ58">
        <f>SEPT_F101!AMZ58</f>
        <v>0</v>
      </c>
      <c r="ANA58">
        <f>SEPT_F101!ANA58</f>
        <v>0</v>
      </c>
      <c r="ANB58">
        <f>SEPT_F101!ANB58</f>
        <v>0</v>
      </c>
      <c r="ANC58">
        <f>SEPT_F101!ANC58</f>
        <v>0</v>
      </c>
      <c r="AND58">
        <f>SEPT_F101!AND58</f>
        <v>0</v>
      </c>
      <c r="ANE58">
        <f>SEPT_F101!ANE58</f>
        <v>0</v>
      </c>
      <c r="ANF58">
        <f>SEPT_F101!ANF58</f>
        <v>0</v>
      </c>
      <c r="ANG58">
        <f>SEPT_F101!ANG58</f>
        <v>0</v>
      </c>
      <c r="ANH58">
        <f>SEPT_F101!ANH58</f>
        <v>0</v>
      </c>
      <c r="ANI58">
        <f>SEPT_F101!ANI58</f>
        <v>0</v>
      </c>
      <c r="ANJ58">
        <f>SEPT_F101!ANJ58</f>
        <v>0</v>
      </c>
      <c r="ANK58">
        <f>SEPT_F101!ANK58</f>
        <v>0</v>
      </c>
      <c r="ANL58">
        <f>SEPT_F101!ANL58</f>
        <v>0</v>
      </c>
      <c r="ANM58">
        <f>SEPT_F101!ANM58</f>
        <v>0</v>
      </c>
      <c r="ANN58">
        <f>SEPT_F101!ANN58</f>
        <v>0</v>
      </c>
      <c r="ANO58">
        <f>SEPT_F101!ANO58</f>
        <v>0</v>
      </c>
      <c r="ANP58">
        <f>SEPT_F101!ANP58</f>
        <v>0</v>
      </c>
      <c r="ANQ58">
        <f>SEPT_F101!ANQ58</f>
        <v>0</v>
      </c>
      <c r="ANR58">
        <f>SEPT_F101!ANR58</f>
        <v>0</v>
      </c>
      <c r="ANS58">
        <f>SEPT_F101!ANS58</f>
        <v>0</v>
      </c>
      <c r="ANT58">
        <f>SEPT_F101!ANT58</f>
        <v>0</v>
      </c>
      <c r="ANU58">
        <f>SEPT_F101!ANU58</f>
        <v>0</v>
      </c>
      <c r="ANV58">
        <f>SEPT_F101!ANV58</f>
        <v>0</v>
      </c>
      <c r="ANW58">
        <f>SEPT_F101!ANW58</f>
        <v>0</v>
      </c>
      <c r="ANX58">
        <f>SEPT_F101!ANX58</f>
        <v>0</v>
      </c>
      <c r="ANY58">
        <f>SEPT_F101!ANY58</f>
        <v>0</v>
      </c>
      <c r="ANZ58">
        <f>SEPT_F101!ANZ58</f>
        <v>0</v>
      </c>
      <c r="AOA58">
        <f>SEPT_F101!AOA58</f>
        <v>0</v>
      </c>
      <c r="AOB58">
        <f>SEPT_F101!AOB58</f>
        <v>0</v>
      </c>
      <c r="AOC58">
        <f>SEPT_F101!AOC58</f>
        <v>0</v>
      </c>
      <c r="AOD58">
        <f>SEPT_F101!AOD58</f>
        <v>0</v>
      </c>
      <c r="AOE58">
        <f>SEPT_F101!AOE58</f>
        <v>0</v>
      </c>
      <c r="AOF58">
        <f>SEPT_F101!AOF58</f>
        <v>0</v>
      </c>
      <c r="AOG58">
        <f>SEPT_F101!AOG58</f>
        <v>0</v>
      </c>
      <c r="AOH58">
        <f>SEPT_F101!AOH58</f>
        <v>0</v>
      </c>
      <c r="AOI58">
        <f>SEPT_F101!AOI58</f>
        <v>0</v>
      </c>
      <c r="AOJ58">
        <f>SEPT_F101!AOJ58</f>
        <v>0</v>
      </c>
      <c r="AOK58">
        <f>SEPT_F101!AOK58</f>
        <v>0</v>
      </c>
      <c r="AOL58">
        <f>SEPT_F101!AOL58</f>
        <v>0</v>
      </c>
      <c r="AOM58">
        <f>SEPT_F101!AOM58</f>
        <v>0</v>
      </c>
      <c r="AON58">
        <f>SEPT_F101!AON58</f>
        <v>0</v>
      </c>
      <c r="AOO58">
        <f>SEPT_F101!AOO58</f>
        <v>0</v>
      </c>
      <c r="AOP58">
        <f>SEPT_F101!AOP58</f>
        <v>0</v>
      </c>
      <c r="AOQ58">
        <f>SEPT_F101!AOQ58</f>
        <v>0</v>
      </c>
      <c r="AOR58">
        <f>SEPT_F101!AOR58</f>
        <v>0</v>
      </c>
      <c r="AOS58">
        <f>SEPT_F101!AOS58</f>
        <v>0</v>
      </c>
      <c r="AOT58">
        <f>SEPT_F101!AOT58</f>
        <v>0</v>
      </c>
      <c r="AOU58">
        <f>SEPT_F101!AOU58</f>
        <v>0</v>
      </c>
      <c r="AOV58">
        <f>SEPT_F101!AOV58</f>
        <v>0</v>
      </c>
      <c r="AOW58">
        <f>SEPT_F101!AOW58</f>
        <v>0</v>
      </c>
      <c r="AOX58">
        <f>SEPT_F101!AOX58</f>
        <v>0</v>
      </c>
      <c r="AOY58">
        <f>SEPT_F101!AOY58</f>
        <v>0</v>
      </c>
      <c r="AOZ58">
        <f>SEPT_F101!AOZ58</f>
        <v>0</v>
      </c>
      <c r="APA58">
        <f>SEPT_F101!APA58</f>
        <v>0</v>
      </c>
      <c r="APB58">
        <f>SEPT_F101!APB58</f>
        <v>0</v>
      </c>
      <c r="APC58">
        <f>SEPT_F101!APC58</f>
        <v>0</v>
      </c>
      <c r="APD58">
        <f>SEPT_F101!APD58</f>
        <v>0</v>
      </c>
      <c r="APE58">
        <f>SEPT_F101!APE58</f>
        <v>0</v>
      </c>
      <c r="APF58">
        <f>SEPT_F101!APF58</f>
        <v>0</v>
      </c>
      <c r="APG58">
        <f>SEPT_F101!APG58</f>
        <v>0</v>
      </c>
      <c r="APH58">
        <f>SEPT_F101!APH58</f>
        <v>0</v>
      </c>
      <c r="API58">
        <f>SEPT_F101!API58</f>
        <v>0</v>
      </c>
      <c r="APJ58">
        <f>SEPT_F101!APJ58</f>
        <v>0</v>
      </c>
      <c r="APK58">
        <f>SEPT_F101!APK58</f>
        <v>0</v>
      </c>
      <c r="APL58">
        <f>SEPT_F101!APL58</f>
        <v>0</v>
      </c>
      <c r="APM58">
        <f>SEPT_F101!APM58</f>
        <v>0</v>
      </c>
      <c r="APN58">
        <f>SEPT_F101!APN58</f>
        <v>0</v>
      </c>
      <c r="APO58">
        <f>SEPT_F101!APO58</f>
        <v>0</v>
      </c>
      <c r="APP58">
        <f>SEPT_F101!APP58</f>
        <v>0</v>
      </c>
      <c r="APQ58">
        <f>SEPT_F101!APQ58</f>
        <v>0</v>
      </c>
      <c r="APR58">
        <f>SEPT_F101!APR58</f>
        <v>0</v>
      </c>
      <c r="APS58">
        <f>SEPT_F101!APS58</f>
        <v>0</v>
      </c>
      <c r="APT58">
        <f>SEPT_F101!APT58</f>
        <v>0</v>
      </c>
      <c r="APU58">
        <f>SEPT_F101!APU58</f>
        <v>0</v>
      </c>
      <c r="APV58">
        <f>SEPT_F101!APV58</f>
        <v>0</v>
      </c>
      <c r="APW58">
        <f>SEPT_F101!APW58</f>
        <v>0</v>
      </c>
      <c r="APX58">
        <f>SEPT_F101!APX58</f>
        <v>0</v>
      </c>
      <c r="APY58">
        <f>SEPT_F101!APY58</f>
        <v>0</v>
      </c>
      <c r="APZ58">
        <f>SEPT_F101!APZ58</f>
        <v>0</v>
      </c>
      <c r="AQA58">
        <f>SEPT_F101!AQA58</f>
        <v>0</v>
      </c>
      <c r="AQB58">
        <f>SEPT_F101!AQB58</f>
        <v>0</v>
      </c>
      <c r="AQC58">
        <f>SEPT_F101!AQC58</f>
        <v>0</v>
      </c>
      <c r="AQD58">
        <f>SEPT_F101!AQD58</f>
        <v>0</v>
      </c>
      <c r="AQE58">
        <f>SEPT_F101!AQE58</f>
        <v>0</v>
      </c>
      <c r="AQF58">
        <f>SEPT_F101!AQF58</f>
        <v>0</v>
      </c>
      <c r="AQG58">
        <f>SEPT_F101!AQG58</f>
        <v>0</v>
      </c>
      <c r="AQH58">
        <f>SEPT_F101!AQH58</f>
        <v>0</v>
      </c>
      <c r="AQI58">
        <f>SEPT_F101!AQI58</f>
        <v>0</v>
      </c>
      <c r="AQJ58">
        <f>SEPT_F101!AQJ58</f>
        <v>0</v>
      </c>
      <c r="AQK58">
        <f>SEPT_F101!AQK58</f>
        <v>0</v>
      </c>
      <c r="AQL58">
        <f>SEPT_F101!AQL58</f>
        <v>0</v>
      </c>
      <c r="AQM58">
        <f>SEPT_F101!AQM58</f>
        <v>0</v>
      </c>
      <c r="AQN58">
        <f>SEPT_F101!AQN58</f>
        <v>0</v>
      </c>
      <c r="AQO58">
        <f>SEPT_F101!AQO58</f>
        <v>0</v>
      </c>
      <c r="AQP58">
        <f>SEPT_F101!AQP58</f>
        <v>0</v>
      </c>
      <c r="AQQ58">
        <f>SEPT_F101!AQQ58</f>
        <v>0</v>
      </c>
      <c r="AQR58">
        <f>SEPT_F101!AQR58</f>
        <v>0</v>
      </c>
      <c r="AQS58">
        <f>SEPT_F101!AQS58</f>
        <v>0</v>
      </c>
      <c r="AQT58">
        <f>SEPT_F101!AQT58</f>
        <v>0</v>
      </c>
      <c r="AQU58">
        <f>SEPT_F101!AQU58</f>
        <v>0</v>
      </c>
      <c r="AQV58">
        <f>SEPT_F101!AQV58</f>
        <v>0</v>
      </c>
      <c r="AQW58">
        <f>SEPT_F101!AQW58</f>
        <v>0</v>
      </c>
      <c r="AQX58">
        <f>SEPT_F101!AQX58</f>
        <v>0</v>
      </c>
      <c r="AQY58">
        <f>SEPT_F101!AQY58</f>
        <v>0</v>
      </c>
      <c r="AQZ58">
        <f>SEPT_F101!AQZ58</f>
        <v>0</v>
      </c>
      <c r="ARA58">
        <f>SEPT_F101!ARA58</f>
        <v>0</v>
      </c>
      <c r="ARB58">
        <f>SEPT_F101!ARB58</f>
        <v>0</v>
      </c>
      <c r="ARC58">
        <f>SEPT_F101!ARC58</f>
        <v>0</v>
      </c>
      <c r="ARD58">
        <f>SEPT_F101!ARD58</f>
        <v>0</v>
      </c>
      <c r="ARE58">
        <f>SEPT_F101!ARE58</f>
        <v>0</v>
      </c>
      <c r="ARF58">
        <f>SEPT_F101!ARF58</f>
        <v>0</v>
      </c>
      <c r="ARG58">
        <f>SEPT_F101!ARG58</f>
        <v>0</v>
      </c>
      <c r="ARH58">
        <f>SEPT_F101!ARH58</f>
        <v>0</v>
      </c>
      <c r="ARI58">
        <f>SEPT_F101!ARI58</f>
        <v>0</v>
      </c>
      <c r="ARJ58">
        <f>SEPT_F101!ARJ58</f>
        <v>0</v>
      </c>
      <c r="ARK58">
        <f>SEPT_F101!ARK58</f>
        <v>0</v>
      </c>
      <c r="ARL58">
        <f>SEPT_F101!ARL58</f>
        <v>0</v>
      </c>
      <c r="ARM58">
        <f>SEPT_F101!ARM58</f>
        <v>0</v>
      </c>
      <c r="ARN58">
        <f>SEPT_F101!ARN58</f>
        <v>0</v>
      </c>
      <c r="ARO58">
        <f>SEPT_F101!ARO58</f>
        <v>0</v>
      </c>
      <c r="ARP58">
        <f>SEPT_F101!ARP58</f>
        <v>0</v>
      </c>
      <c r="ARQ58">
        <f>SEPT_F101!ARQ58</f>
        <v>0</v>
      </c>
      <c r="ARR58">
        <f>SEPT_F101!ARR58</f>
        <v>0</v>
      </c>
      <c r="ARS58">
        <f>SEPT_F101!ARS58</f>
        <v>0</v>
      </c>
      <c r="ART58">
        <f>SEPT_F101!ART58</f>
        <v>0</v>
      </c>
      <c r="ARU58">
        <f>SEPT_F101!ARU58</f>
        <v>0</v>
      </c>
      <c r="ARV58">
        <f>SEPT_F101!ARV58</f>
        <v>0</v>
      </c>
      <c r="ARW58">
        <f>SEPT_F101!ARW58</f>
        <v>0</v>
      </c>
      <c r="ARX58">
        <f>SEPT_F101!ARX58</f>
        <v>0</v>
      </c>
      <c r="ARY58">
        <f>SEPT_F101!ARY58</f>
        <v>0</v>
      </c>
      <c r="ARZ58">
        <f>SEPT_F101!ARZ58</f>
        <v>0</v>
      </c>
      <c r="ASA58">
        <f>SEPT_F101!ASA58</f>
        <v>0</v>
      </c>
      <c r="ASB58">
        <f>SEPT_F101!ASB58</f>
        <v>0</v>
      </c>
      <c r="ASC58">
        <f>SEPT_F101!ASC58</f>
        <v>0</v>
      </c>
      <c r="ASD58">
        <f>SEPT_F101!ASD58</f>
        <v>0</v>
      </c>
      <c r="ASE58">
        <f>SEPT_F101!ASE58</f>
        <v>0</v>
      </c>
      <c r="ASF58">
        <f>SEPT_F101!ASF58</f>
        <v>0</v>
      </c>
      <c r="ASG58">
        <f>SEPT_F101!ASG58</f>
        <v>0</v>
      </c>
      <c r="ASH58">
        <f>SEPT_F101!ASH58</f>
        <v>0</v>
      </c>
      <c r="ASI58">
        <f>SEPT_F101!ASI58</f>
        <v>0</v>
      </c>
      <c r="ASJ58">
        <f>SEPT_F101!ASJ58</f>
        <v>0</v>
      </c>
      <c r="ASK58">
        <f>SEPT_F101!ASK58</f>
        <v>0</v>
      </c>
      <c r="ASL58">
        <f>SEPT_F101!ASL58</f>
        <v>0</v>
      </c>
      <c r="ASM58">
        <f>SEPT_F101!ASM58</f>
        <v>0</v>
      </c>
      <c r="ASN58">
        <f>SEPT_F101!ASN58</f>
        <v>0</v>
      </c>
      <c r="ASO58">
        <f>SEPT_F101!ASO58</f>
        <v>0</v>
      </c>
      <c r="ASP58">
        <f>SEPT_F101!ASP58</f>
        <v>0</v>
      </c>
      <c r="ASQ58">
        <f>SEPT_F101!ASQ58</f>
        <v>0</v>
      </c>
      <c r="ASR58">
        <f>SEPT_F101!ASR58</f>
        <v>0</v>
      </c>
      <c r="ASS58">
        <f>SEPT_F101!ASS58</f>
        <v>0</v>
      </c>
      <c r="AST58">
        <f>SEPT_F101!AST58</f>
        <v>0</v>
      </c>
      <c r="ASU58">
        <f>SEPT_F101!ASU58</f>
        <v>0</v>
      </c>
      <c r="ASV58">
        <f>SEPT_F101!ASV58</f>
        <v>0</v>
      </c>
      <c r="ASW58">
        <f>SEPT_F101!ASW58</f>
        <v>0</v>
      </c>
      <c r="ASX58">
        <f>SEPT_F101!ASX58</f>
        <v>0</v>
      </c>
      <c r="ASY58">
        <f>SEPT_F101!ASY58</f>
        <v>0</v>
      </c>
      <c r="ASZ58">
        <f>SEPT_F101!ASZ58</f>
        <v>0</v>
      </c>
      <c r="ATA58">
        <f>SEPT_F101!ATA58</f>
        <v>0</v>
      </c>
      <c r="ATB58">
        <f>SEPT_F101!ATB58</f>
        <v>0</v>
      </c>
      <c r="ATC58">
        <f>SEPT_F101!ATC58</f>
        <v>0</v>
      </c>
      <c r="ATD58">
        <f>SEPT_F101!ATD58</f>
        <v>0</v>
      </c>
      <c r="ATE58">
        <f>SEPT_F101!ATE58</f>
        <v>0</v>
      </c>
      <c r="ATF58">
        <f>SEPT_F101!ATF58</f>
        <v>0</v>
      </c>
      <c r="ATG58">
        <f>SEPT_F101!ATG58</f>
        <v>0</v>
      </c>
      <c r="ATH58">
        <f>SEPT_F101!ATH58</f>
        <v>0</v>
      </c>
      <c r="ATI58">
        <f>SEPT_F101!ATI58</f>
        <v>0</v>
      </c>
      <c r="ATJ58">
        <f>SEPT_F101!ATJ58</f>
        <v>0</v>
      </c>
      <c r="ATK58">
        <f>SEPT_F101!ATK58</f>
        <v>0</v>
      </c>
      <c r="ATL58">
        <f>SEPT_F101!ATL58</f>
        <v>0</v>
      </c>
      <c r="ATM58">
        <f>SEPT_F101!ATM58</f>
        <v>0</v>
      </c>
      <c r="ATN58">
        <f>SEPT_F101!ATN58</f>
        <v>0</v>
      </c>
      <c r="ATO58">
        <f>SEPT_F101!ATO58</f>
        <v>0</v>
      </c>
      <c r="ATP58">
        <f>SEPT_F101!ATP58</f>
        <v>0</v>
      </c>
      <c r="ATQ58">
        <f>SEPT_F101!ATQ58</f>
        <v>0</v>
      </c>
      <c r="ATR58">
        <f>SEPT_F101!ATR58</f>
        <v>0</v>
      </c>
      <c r="ATS58">
        <f>SEPT_F101!ATS58</f>
        <v>0</v>
      </c>
      <c r="ATT58">
        <f>SEPT_F101!ATT58</f>
        <v>0</v>
      </c>
      <c r="ATU58">
        <f>SEPT_F101!ATU58</f>
        <v>0</v>
      </c>
      <c r="ATV58">
        <f>SEPT_F101!ATV58</f>
        <v>0</v>
      </c>
      <c r="ATW58">
        <f>SEPT_F101!ATW58</f>
        <v>0</v>
      </c>
      <c r="ATX58">
        <f>SEPT_F101!ATX58</f>
        <v>0</v>
      </c>
      <c r="ATY58">
        <f>SEPT_F101!ATY58</f>
        <v>0</v>
      </c>
      <c r="ATZ58">
        <f>SEPT_F101!ATZ58</f>
        <v>0</v>
      </c>
      <c r="AUA58">
        <f>SEPT_F101!AUA58</f>
        <v>0</v>
      </c>
      <c r="AUB58">
        <f>SEPT_F101!AUB58</f>
        <v>0</v>
      </c>
      <c r="AUC58">
        <f>SEPT_F101!AUC58</f>
        <v>0</v>
      </c>
      <c r="AUD58">
        <f>SEPT_F101!AUD58</f>
        <v>0</v>
      </c>
      <c r="AUE58">
        <f>SEPT_F101!AUE58</f>
        <v>0</v>
      </c>
      <c r="AUF58">
        <f>SEPT_F101!AUF58</f>
        <v>0</v>
      </c>
      <c r="AUG58">
        <f>SEPT_F101!AUG58</f>
        <v>0</v>
      </c>
      <c r="AUH58">
        <f>SEPT_F101!AUH58</f>
        <v>0</v>
      </c>
      <c r="AUI58">
        <f>SEPT_F101!AUI58</f>
        <v>0</v>
      </c>
      <c r="AUJ58">
        <f>SEPT_F101!AUJ58</f>
        <v>0</v>
      </c>
      <c r="AUK58">
        <f>SEPT_F101!AUK58</f>
        <v>0</v>
      </c>
      <c r="AUL58">
        <f>SEPT_F101!AUL58</f>
        <v>0</v>
      </c>
      <c r="AUM58">
        <f>SEPT_F101!AUM58</f>
        <v>0</v>
      </c>
      <c r="AUN58">
        <f>SEPT_F101!AUN58</f>
        <v>0</v>
      </c>
      <c r="AUO58">
        <f>SEPT_F101!AUO58</f>
        <v>0</v>
      </c>
      <c r="AUP58">
        <f>SEPT_F101!AUP58</f>
        <v>0</v>
      </c>
      <c r="AUQ58">
        <f>SEPT_F101!AUQ58</f>
        <v>0</v>
      </c>
      <c r="AUR58">
        <f>SEPT_F101!AUR58</f>
        <v>0</v>
      </c>
      <c r="AUS58">
        <f>SEPT_F101!AUS58</f>
        <v>0</v>
      </c>
      <c r="AUT58">
        <f>SEPT_F101!AUT58</f>
        <v>0</v>
      </c>
      <c r="AUU58">
        <f>SEPT_F101!AUU58</f>
        <v>0</v>
      </c>
      <c r="AUV58">
        <f>SEPT_F101!AUV58</f>
        <v>0</v>
      </c>
      <c r="AUW58">
        <f>SEPT_F101!AUW58</f>
        <v>0</v>
      </c>
      <c r="AUX58">
        <f>SEPT_F101!AUX58</f>
        <v>0</v>
      </c>
      <c r="AUY58">
        <f>SEPT_F101!AUY58</f>
        <v>0</v>
      </c>
      <c r="AUZ58">
        <f>SEPT_F101!AUZ58</f>
        <v>0</v>
      </c>
      <c r="AVA58">
        <f>SEPT_F101!AVA58</f>
        <v>0</v>
      </c>
      <c r="AVB58">
        <f>SEPT_F101!AVB58</f>
        <v>0</v>
      </c>
      <c r="AVC58">
        <f>SEPT_F101!AVC58</f>
        <v>0</v>
      </c>
      <c r="AVD58">
        <f>SEPT_F101!AVD58</f>
        <v>0</v>
      </c>
      <c r="AVE58">
        <f>SEPT_F101!AVE58</f>
        <v>0</v>
      </c>
      <c r="AVF58">
        <f>SEPT_F101!AVF58</f>
        <v>0</v>
      </c>
      <c r="AVG58">
        <f>SEPT_F101!AVG58</f>
        <v>0</v>
      </c>
      <c r="AVH58">
        <f>SEPT_F101!AVH58</f>
        <v>0</v>
      </c>
      <c r="AVI58">
        <f>SEPT_F101!AVI58</f>
        <v>0</v>
      </c>
      <c r="AVJ58">
        <f>SEPT_F101!AVJ58</f>
        <v>0</v>
      </c>
      <c r="AVK58">
        <f>SEPT_F101!AVK58</f>
        <v>0</v>
      </c>
      <c r="AVL58">
        <f>SEPT_F101!AVL58</f>
        <v>0</v>
      </c>
      <c r="AVM58">
        <f>SEPT_F101!AVM58</f>
        <v>0</v>
      </c>
      <c r="AVN58">
        <f>SEPT_F101!AVN58</f>
        <v>0</v>
      </c>
      <c r="AVO58">
        <f>SEPT_F101!AVO58</f>
        <v>0</v>
      </c>
      <c r="AVP58">
        <f>SEPT_F101!AVP58</f>
        <v>0</v>
      </c>
      <c r="AVQ58">
        <f>SEPT_F101!AVQ58</f>
        <v>0</v>
      </c>
      <c r="AVR58">
        <f>SEPT_F101!AVR58</f>
        <v>0</v>
      </c>
      <c r="AVS58">
        <f>SEPT_F101!AVS58</f>
        <v>0</v>
      </c>
      <c r="AVT58">
        <f>SEPT_F101!AVT58</f>
        <v>0</v>
      </c>
      <c r="AVU58">
        <f>SEPT_F101!AVU58</f>
        <v>0</v>
      </c>
      <c r="AVV58">
        <f>SEPT_F101!AVV58</f>
        <v>0</v>
      </c>
      <c r="AVW58">
        <f>SEPT_F101!AVW58</f>
        <v>0</v>
      </c>
      <c r="AVX58">
        <f>SEPT_F101!AVX58</f>
        <v>0</v>
      </c>
      <c r="AVY58">
        <f>SEPT_F101!AVY58</f>
        <v>0</v>
      </c>
      <c r="AVZ58">
        <f>SEPT_F101!AVZ58</f>
        <v>0</v>
      </c>
      <c r="AWA58">
        <f>SEPT_F101!AWA58</f>
        <v>0</v>
      </c>
      <c r="AWB58">
        <f>SEPT_F101!AWB58</f>
        <v>0</v>
      </c>
      <c r="AWC58">
        <f>SEPT_F101!AWC58</f>
        <v>0</v>
      </c>
      <c r="AWD58">
        <f>SEPT_F101!AWD58</f>
        <v>0</v>
      </c>
      <c r="AWE58">
        <f>SEPT_F101!AWE58</f>
        <v>0</v>
      </c>
      <c r="AWF58">
        <f>SEPT_F101!AWF58</f>
        <v>0</v>
      </c>
      <c r="AWG58">
        <f>SEPT_F101!AWG58</f>
        <v>0</v>
      </c>
      <c r="AWH58">
        <f>SEPT_F101!AWH58</f>
        <v>0</v>
      </c>
      <c r="AWI58">
        <f>SEPT_F101!AWI58</f>
        <v>0</v>
      </c>
      <c r="AWJ58">
        <f>SEPT_F101!AWJ58</f>
        <v>0</v>
      </c>
      <c r="AWK58">
        <f>SEPT_F101!AWK58</f>
        <v>0</v>
      </c>
      <c r="AWL58">
        <f>SEPT_F101!AWL58</f>
        <v>0</v>
      </c>
      <c r="AWM58">
        <f>SEPT_F101!AWM58</f>
        <v>0</v>
      </c>
      <c r="AWN58">
        <f>SEPT_F101!AWN58</f>
        <v>0</v>
      </c>
      <c r="AWO58">
        <f>SEPT_F101!AWO58</f>
        <v>0</v>
      </c>
      <c r="AWP58">
        <f>SEPT_F101!AWP58</f>
        <v>0</v>
      </c>
      <c r="AWQ58">
        <f>SEPT_F101!AWQ58</f>
        <v>0</v>
      </c>
      <c r="AWR58">
        <f>SEPT_F101!AWR58</f>
        <v>0</v>
      </c>
      <c r="AWS58">
        <f>SEPT_F101!AWS58</f>
        <v>0</v>
      </c>
      <c r="AWT58">
        <f>SEPT_F101!AWT58</f>
        <v>0</v>
      </c>
      <c r="AWU58">
        <f>SEPT_F101!AWU58</f>
        <v>0</v>
      </c>
      <c r="AWV58">
        <f>SEPT_F101!AWV58</f>
        <v>0</v>
      </c>
      <c r="AWW58">
        <f>SEPT_F101!AWW58</f>
        <v>0</v>
      </c>
      <c r="AWX58">
        <f>SEPT_F101!AWX58</f>
        <v>0</v>
      </c>
      <c r="AWY58">
        <f>SEPT_F101!AWY58</f>
        <v>0</v>
      </c>
      <c r="AWZ58">
        <f>SEPT_F101!AWZ58</f>
        <v>0</v>
      </c>
      <c r="AXA58">
        <f>SEPT_F101!AXA58</f>
        <v>0</v>
      </c>
      <c r="AXB58">
        <f>SEPT_F101!AXB58</f>
        <v>0</v>
      </c>
      <c r="AXC58">
        <f>SEPT_F101!AXC58</f>
        <v>0</v>
      </c>
      <c r="AXD58">
        <f>SEPT_F101!AXD58</f>
        <v>0</v>
      </c>
      <c r="AXE58">
        <f>SEPT_F101!AXE58</f>
        <v>0</v>
      </c>
      <c r="AXF58">
        <f>SEPT_F101!AXF58</f>
        <v>0</v>
      </c>
      <c r="AXG58">
        <f>SEPT_F101!AXG58</f>
        <v>0</v>
      </c>
      <c r="AXH58">
        <f>SEPT_F101!AXH58</f>
        <v>0</v>
      </c>
      <c r="AXI58">
        <f>SEPT_F101!AXI58</f>
        <v>0</v>
      </c>
      <c r="AXJ58">
        <f>SEPT_F101!AXJ58</f>
        <v>0</v>
      </c>
      <c r="AXK58">
        <f>SEPT_F101!AXK58</f>
        <v>0</v>
      </c>
      <c r="AXL58">
        <f>SEPT_F101!AXL58</f>
        <v>0</v>
      </c>
      <c r="AXM58">
        <f>SEPT_F101!AXM58</f>
        <v>0</v>
      </c>
      <c r="AXN58">
        <f>SEPT_F101!AXN58</f>
        <v>0</v>
      </c>
      <c r="AXO58">
        <f>SEPT_F101!AXO58</f>
        <v>0</v>
      </c>
      <c r="AXP58">
        <f>SEPT_F101!AXP58</f>
        <v>0</v>
      </c>
      <c r="AXQ58">
        <f>SEPT_F101!AXQ58</f>
        <v>0</v>
      </c>
      <c r="AXR58">
        <f>SEPT_F101!AXR58</f>
        <v>0</v>
      </c>
      <c r="AXS58">
        <f>SEPT_F101!AXS58</f>
        <v>0</v>
      </c>
      <c r="AXT58">
        <f>SEPT_F101!AXT58</f>
        <v>0</v>
      </c>
      <c r="AXU58">
        <f>SEPT_F101!AXU58</f>
        <v>0</v>
      </c>
      <c r="AXV58">
        <f>SEPT_F101!AXV58</f>
        <v>0</v>
      </c>
      <c r="AXW58">
        <f>SEPT_F101!AXW58</f>
        <v>0</v>
      </c>
      <c r="AXX58">
        <f>SEPT_F101!AXX58</f>
        <v>0</v>
      </c>
      <c r="AXY58">
        <f>SEPT_F101!AXY58</f>
        <v>0</v>
      </c>
      <c r="AXZ58">
        <f>SEPT_F101!AXZ58</f>
        <v>0</v>
      </c>
      <c r="AYA58">
        <f>SEPT_F101!AYA58</f>
        <v>0</v>
      </c>
      <c r="AYB58">
        <f>SEPT_F101!AYB58</f>
        <v>0</v>
      </c>
      <c r="AYC58">
        <f>SEPT_F101!AYC58</f>
        <v>0</v>
      </c>
      <c r="AYD58">
        <f>SEPT_F101!AYD58</f>
        <v>0</v>
      </c>
      <c r="AYE58">
        <f>SEPT_F101!AYE58</f>
        <v>0</v>
      </c>
      <c r="AYF58">
        <f>SEPT_F101!AYF58</f>
        <v>0</v>
      </c>
      <c r="AYG58">
        <f>SEPT_F101!AYG58</f>
        <v>0</v>
      </c>
      <c r="AYH58">
        <f>SEPT_F101!AYH58</f>
        <v>0</v>
      </c>
      <c r="AYI58">
        <f>SEPT_F101!AYI58</f>
        <v>0</v>
      </c>
      <c r="AYJ58">
        <f>SEPT_F101!AYJ58</f>
        <v>0</v>
      </c>
      <c r="AYK58">
        <f>SEPT_F101!AYK58</f>
        <v>0</v>
      </c>
      <c r="AYL58">
        <f>SEPT_F101!AYL58</f>
        <v>0</v>
      </c>
      <c r="AYM58">
        <f>SEPT_F101!AYM58</f>
        <v>0</v>
      </c>
      <c r="AYN58">
        <f>SEPT_F101!AYN58</f>
        <v>0</v>
      </c>
      <c r="AYO58">
        <f>SEPT_F101!AYO58</f>
        <v>0</v>
      </c>
      <c r="AYP58">
        <f>SEPT_F101!AYP58</f>
        <v>0</v>
      </c>
      <c r="AYQ58">
        <f>SEPT_F101!AYQ58</f>
        <v>0</v>
      </c>
      <c r="AYR58">
        <f>SEPT_F101!AYR58</f>
        <v>0</v>
      </c>
      <c r="AYS58">
        <f>SEPT_F101!AYS58</f>
        <v>0</v>
      </c>
      <c r="AYT58">
        <f>SEPT_F101!AYT58</f>
        <v>0</v>
      </c>
      <c r="AYU58">
        <f>SEPT_F101!AYU58</f>
        <v>0</v>
      </c>
      <c r="AYV58">
        <f>SEPT_F101!AYV58</f>
        <v>0</v>
      </c>
      <c r="AYW58">
        <f>SEPT_F101!AYW58</f>
        <v>0</v>
      </c>
      <c r="AYX58">
        <f>SEPT_F101!AYX58</f>
        <v>0</v>
      </c>
      <c r="AYY58">
        <f>SEPT_F101!AYY58</f>
        <v>0</v>
      </c>
      <c r="AYZ58">
        <f>SEPT_F101!AYZ58</f>
        <v>0</v>
      </c>
      <c r="AZA58">
        <f>SEPT_F101!AZA58</f>
        <v>0</v>
      </c>
      <c r="AZB58">
        <f>SEPT_F101!AZB58</f>
        <v>0</v>
      </c>
      <c r="AZC58">
        <f>SEPT_F101!AZC58</f>
        <v>0</v>
      </c>
      <c r="AZD58">
        <f>SEPT_F101!AZD58</f>
        <v>0</v>
      </c>
      <c r="AZE58">
        <f>SEPT_F101!AZE58</f>
        <v>0</v>
      </c>
      <c r="AZF58">
        <f>SEPT_F101!AZF58</f>
        <v>0</v>
      </c>
      <c r="AZG58">
        <f>SEPT_F101!AZG58</f>
        <v>0</v>
      </c>
      <c r="AZH58">
        <f>SEPT_F101!AZH58</f>
        <v>0</v>
      </c>
      <c r="AZI58">
        <f>SEPT_F101!AZI58</f>
        <v>0</v>
      </c>
      <c r="AZJ58">
        <f>SEPT_F101!AZJ58</f>
        <v>0</v>
      </c>
      <c r="AZK58">
        <f>SEPT_F101!AZK58</f>
        <v>0</v>
      </c>
      <c r="AZL58">
        <f>SEPT_F101!AZL58</f>
        <v>0</v>
      </c>
      <c r="AZM58">
        <f>SEPT_F101!AZM58</f>
        <v>0</v>
      </c>
      <c r="AZN58">
        <f>SEPT_F101!AZN58</f>
        <v>0</v>
      </c>
      <c r="AZO58">
        <f>SEPT_F101!AZO58</f>
        <v>0</v>
      </c>
      <c r="AZP58">
        <f>SEPT_F101!AZP58</f>
        <v>0</v>
      </c>
      <c r="AZQ58">
        <f>SEPT_F101!AZQ58</f>
        <v>0</v>
      </c>
      <c r="AZR58">
        <f>SEPT_F101!AZR58</f>
        <v>0</v>
      </c>
      <c r="AZS58">
        <f>SEPT_F101!AZS58</f>
        <v>0</v>
      </c>
      <c r="AZT58">
        <f>SEPT_F101!AZT58</f>
        <v>0</v>
      </c>
      <c r="AZU58">
        <f>SEPT_F101!AZU58</f>
        <v>0</v>
      </c>
      <c r="AZV58">
        <f>SEPT_F101!AZV58</f>
        <v>0</v>
      </c>
      <c r="AZW58">
        <f>SEPT_F101!AZW58</f>
        <v>0</v>
      </c>
      <c r="AZX58">
        <f>SEPT_F101!AZX58</f>
        <v>0</v>
      </c>
      <c r="AZY58">
        <f>SEPT_F101!AZY58</f>
        <v>0</v>
      </c>
      <c r="AZZ58">
        <f>SEPT_F101!AZZ58</f>
        <v>0</v>
      </c>
      <c r="BAA58">
        <f>SEPT_F101!BAA58</f>
        <v>0</v>
      </c>
      <c r="BAB58">
        <f>SEPT_F101!BAB58</f>
        <v>0</v>
      </c>
      <c r="BAC58">
        <f>SEPT_F101!BAC58</f>
        <v>0</v>
      </c>
      <c r="BAD58">
        <f>SEPT_F101!BAD58</f>
        <v>0</v>
      </c>
      <c r="BAE58">
        <f>SEPT_F101!BAE58</f>
        <v>0</v>
      </c>
      <c r="BAF58">
        <f>SEPT_F101!BAF58</f>
        <v>0</v>
      </c>
      <c r="BAG58">
        <f>SEPT_F101!BAG58</f>
        <v>0</v>
      </c>
      <c r="BAH58">
        <f>SEPT_F101!BAH58</f>
        <v>0</v>
      </c>
      <c r="BAI58">
        <f>SEPT_F101!BAI58</f>
        <v>0</v>
      </c>
      <c r="BAJ58">
        <f>SEPT_F101!BAJ58</f>
        <v>0</v>
      </c>
      <c r="BAK58">
        <f>SEPT_F101!BAK58</f>
        <v>0</v>
      </c>
      <c r="BAL58">
        <f>SEPT_F101!BAL58</f>
        <v>0</v>
      </c>
      <c r="BAM58">
        <f>SEPT_F101!BAM58</f>
        <v>0</v>
      </c>
      <c r="BAN58">
        <f>SEPT_F101!BAN58</f>
        <v>0</v>
      </c>
      <c r="BAO58">
        <f>SEPT_F101!BAO58</f>
        <v>0</v>
      </c>
      <c r="BAP58">
        <f>SEPT_F101!BAP58</f>
        <v>0</v>
      </c>
      <c r="BAQ58">
        <f>SEPT_F101!BAQ58</f>
        <v>0</v>
      </c>
      <c r="BAR58">
        <f>SEPT_F101!BAR58</f>
        <v>0</v>
      </c>
      <c r="BAS58">
        <f>SEPT_F101!BAS58</f>
        <v>0</v>
      </c>
      <c r="BAT58">
        <f>SEPT_F101!BAT58</f>
        <v>0</v>
      </c>
      <c r="BAU58">
        <f>SEPT_F101!BAU58</f>
        <v>0</v>
      </c>
      <c r="BAV58">
        <f>SEPT_F101!BAV58</f>
        <v>0</v>
      </c>
      <c r="BAW58">
        <f>SEPT_F101!BAW58</f>
        <v>0</v>
      </c>
      <c r="BAX58">
        <f>SEPT_F101!BAX58</f>
        <v>0</v>
      </c>
      <c r="BAY58">
        <f>SEPT_F101!BAY58</f>
        <v>0</v>
      </c>
      <c r="BAZ58">
        <f>SEPT_F101!BAZ58</f>
        <v>0</v>
      </c>
      <c r="BBA58">
        <f>SEPT_F101!BBA58</f>
        <v>0</v>
      </c>
      <c r="BBB58">
        <f>SEPT_F101!BBB58</f>
        <v>0</v>
      </c>
      <c r="BBC58">
        <f>SEPT_F101!BBC58</f>
        <v>0</v>
      </c>
      <c r="BBD58">
        <f>SEPT_F101!BBD58</f>
        <v>0</v>
      </c>
      <c r="BBE58">
        <f>SEPT_F101!BBE58</f>
        <v>0</v>
      </c>
      <c r="BBF58">
        <f>SEPT_F101!BBF58</f>
        <v>0</v>
      </c>
      <c r="BBG58">
        <f>SEPT_F101!BBG58</f>
        <v>0</v>
      </c>
      <c r="BBH58">
        <f>SEPT_F101!BBH58</f>
        <v>0</v>
      </c>
      <c r="BBI58">
        <f>SEPT_F101!BBI58</f>
        <v>0</v>
      </c>
      <c r="BBJ58">
        <f>SEPT_F101!BBJ58</f>
        <v>0</v>
      </c>
      <c r="BBK58">
        <f>SEPT_F101!BBK58</f>
        <v>0</v>
      </c>
      <c r="BBL58">
        <f>SEPT_F101!BBL58</f>
        <v>0</v>
      </c>
      <c r="BBM58">
        <f>SEPT_F101!BBM58</f>
        <v>0</v>
      </c>
      <c r="BBN58">
        <f>SEPT_F101!BBN58</f>
        <v>0</v>
      </c>
      <c r="BBO58">
        <f>SEPT_F101!BBO58</f>
        <v>0</v>
      </c>
      <c r="BBP58">
        <f>SEPT_F101!BBP58</f>
        <v>0</v>
      </c>
      <c r="BBQ58">
        <f>SEPT_F101!BBQ58</f>
        <v>0</v>
      </c>
      <c r="BBR58">
        <f>SEPT_F101!BBR58</f>
        <v>0</v>
      </c>
      <c r="BBS58">
        <f>SEPT_F101!BBS58</f>
        <v>0</v>
      </c>
      <c r="BBT58">
        <f>SEPT_F101!BBT58</f>
        <v>0</v>
      </c>
      <c r="BBU58">
        <f>SEPT_F101!BBU58</f>
        <v>0</v>
      </c>
      <c r="BBV58">
        <f>SEPT_F101!BBV58</f>
        <v>0</v>
      </c>
      <c r="BBW58">
        <f>SEPT_F101!BBW58</f>
        <v>0</v>
      </c>
      <c r="BBX58">
        <f>SEPT_F101!BBX58</f>
        <v>0</v>
      </c>
      <c r="BBY58">
        <f>SEPT_F101!BBY58</f>
        <v>0</v>
      </c>
      <c r="BBZ58">
        <f>SEPT_F101!BBZ58</f>
        <v>0</v>
      </c>
      <c r="BCA58">
        <f>SEPT_F101!BCA58</f>
        <v>0</v>
      </c>
      <c r="BCB58">
        <f>SEPT_F101!BCB58</f>
        <v>0</v>
      </c>
      <c r="BCC58">
        <f>SEPT_F101!BCC58</f>
        <v>0</v>
      </c>
      <c r="BCD58">
        <f>SEPT_F101!BCD58</f>
        <v>0</v>
      </c>
      <c r="BCE58">
        <f>SEPT_F101!BCE58</f>
        <v>0</v>
      </c>
      <c r="BCF58">
        <f>SEPT_F101!BCF58</f>
        <v>0</v>
      </c>
      <c r="BCG58">
        <f>SEPT_F101!BCG58</f>
        <v>0</v>
      </c>
      <c r="BCH58">
        <f>SEPT_F101!BCH58</f>
        <v>0</v>
      </c>
      <c r="BCI58">
        <f>SEPT_F101!BCI58</f>
        <v>0</v>
      </c>
      <c r="BCJ58">
        <f>SEPT_F101!BCJ58</f>
        <v>0</v>
      </c>
      <c r="BCK58">
        <f>SEPT_F101!BCK58</f>
        <v>0</v>
      </c>
      <c r="BCL58">
        <f>SEPT_F101!BCL58</f>
        <v>0</v>
      </c>
      <c r="BCM58">
        <f>SEPT_F101!BCM58</f>
        <v>0</v>
      </c>
      <c r="BCN58">
        <f>SEPT_F101!BCN58</f>
        <v>0</v>
      </c>
      <c r="BCO58">
        <f>SEPT_F101!BCO58</f>
        <v>0</v>
      </c>
      <c r="BCP58">
        <f>SEPT_F101!BCP58</f>
        <v>0</v>
      </c>
      <c r="BCQ58">
        <f>SEPT_F101!BCQ58</f>
        <v>0</v>
      </c>
      <c r="BCR58">
        <f>SEPT_F101!BCR58</f>
        <v>0</v>
      </c>
      <c r="BCS58">
        <f>SEPT_F101!BCS58</f>
        <v>0</v>
      </c>
      <c r="BCT58">
        <f>SEPT_F101!BCT58</f>
        <v>0</v>
      </c>
      <c r="BCU58">
        <f>SEPT_F101!BCU58</f>
        <v>0</v>
      </c>
      <c r="BCV58">
        <f>SEPT_F101!BCV58</f>
        <v>0</v>
      </c>
      <c r="BCW58">
        <f>SEPT_F101!BCW58</f>
        <v>0</v>
      </c>
      <c r="BCX58">
        <f>SEPT_F101!BCX58</f>
        <v>0</v>
      </c>
      <c r="BCY58">
        <f>SEPT_F101!BCY58</f>
        <v>0</v>
      </c>
      <c r="BCZ58">
        <f>SEPT_F101!BCZ58</f>
        <v>0</v>
      </c>
      <c r="BDA58">
        <f>SEPT_F101!BDA58</f>
        <v>0</v>
      </c>
      <c r="BDB58">
        <f>SEPT_F101!BDB58</f>
        <v>0</v>
      </c>
      <c r="BDC58">
        <f>SEPT_F101!BDC58</f>
        <v>0</v>
      </c>
      <c r="BDD58">
        <f>SEPT_F101!BDD58</f>
        <v>0</v>
      </c>
      <c r="BDE58">
        <f>SEPT_F101!BDE58</f>
        <v>0</v>
      </c>
      <c r="BDF58">
        <f>SEPT_F101!BDF58</f>
        <v>0</v>
      </c>
      <c r="BDG58">
        <f>SEPT_F101!BDG58</f>
        <v>0</v>
      </c>
      <c r="BDH58">
        <f>SEPT_F101!BDH58</f>
        <v>0</v>
      </c>
      <c r="BDI58">
        <f>SEPT_F101!BDI58</f>
        <v>0</v>
      </c>
      <c r="BDJ58">
        <f>SEPT_F101!BDJ58</f>
        <v>0</v>
      </c>
      <c r="BDK58">
        <f>SEPT_F101!BDK58</f>
        <v>0</v>
      </c>
      <c r="BDL58">
        <f>SEPT_F101!BDL58</f>
        <v>0</v>
      </c>
      <c r="BDM58">
        <f>SEPT_F101!BDM58</f>
        <v>0</v>
      </c>
      <c r="BDN58">
        <f>SEPT_F101!BDN58</f>
        <v>0</v>
      </c>
      <c r="BDO58">
        <f>SEPT_F101!BDO58</f>
        <v>0</v>
      </c>
      <c r="BDP58">
        <f>SEPT_F101!BDP58</f>
        <v>0</v>
      </c>
      <c r="BDQ58">
        <f>SEPT_F101!BDQ58</f>
        <v>0</v>
      </c>
      <c r="BDR58">
        <f>SEPT_F101!BDR58</f>
        <v>0</v>
      </c>
      <c r="BDS58">
        <f>SEPT_F101!BDS58</f>
        <v>0</v>
      </c>
      <c r="BDT58">
        <f>SEPT_F101!BDT58</f>
        <v>0</v>
      </c>
      <c r="BDU58">
        <f>SEPT_F101!BDU58</f>
        <v>0</v>
      </c>
      <c r="BDV58">
        <f>SEPT_F101!BDV58</f>
        <v>0</v>
      </c>
      <c r="BDW58">
        <f>SEPT_F101!BDW58</f>
        <v>0</v>
      </c>
      <c r="BDX58">
        <f>SEPT_F101!BDX58</f>
        <v>0</v>
      </c>
      <c r="BDY58">
        <f>SEPT_F101!BDY58</f>
        <v>0</v>
      </c>
      <c r="BDZ58">
        <f>SEPT_F101!BDZ58</f>
        <v>0</v>
      </c>
      <c r="BEA58">
        <f>SEPT_F101!BEA58</f>
        <v>0</v>
      </c>
      <c r="BEB58">
        <f>SEPT_F101!BEB58</f>
        <v>0</v>
      </c>
      <c r="BEC58">
        <f>SEPT_F101!BEC58</f>
        <v>0</v>
      </c>
      <c r="BED58">
        <f>SEPT_F101!BED58</f>
        <v>0</v>
      </c>
      <c r="BEE58">
        <f>SEPT_F101!BEE58</f>
        <v>0</v>
      </c>
      <c r="BEF58">
        <f>SEPT_F101!BEF58</f>
        <v>0</v>
      </c>
      <c r="BEG58">
        <f>SEPT_F101!BEG58</f>
        <v>0</v>
      </c>
      <c r="BEH58">
        <f>SEPT_F101!BEH58</f>
        <v>0</v>
      </c>
      <c r="BEI58">
        <f>SEPT_F101!BEI58</f>
        <v>0</v>
      </c>
      <c r="BEJ58">
        <f>SEPT_F101!BEJ58</f>
        <v>0</v>
      </c>
      <c r="BEK58">
        <f>SEPT_F101!BEK58</f>
        <v>0</v>
      </c>
      <c r="BEL58">
        <f>SEPT_F101!BEL58</f>
        <v>0</v>
      </c>
      <c r="BEM58">
        <f>SEPT_F101!BEM58</f>
        <v>0</v>
      </c>
      <c r="BEN58">
        <f>SEPT_F101!BEN58</f>
        <v>0</v>
      </c>
      <c r="BEO58">
        <f>SEPT_F101!BEO58</f>
        <v>0</v>
      </c>
      <c r="BEP58">
        <f>SEPT_F101!BEP58</f>
        <v>0</v>
      </c>
      <c r="BEQ58">
        <f>SEPT_F101!BEQ58</f>
        <v>0</v>
      </c>
      <c r="BER58">
        <f>SEPT_F101!BER58</f>
        <v>0</v>
      </c>
      <c r="BES58">
        <f>SEPT_F101!BES58</f>
        <v>0</v>
      </c>
      <c r="BET58">
        <f>SEPT_F101!BET58</f>
        <v>0</v>
      </c>
      <c r="BEU58">
        <f>SEPT_F101!BEU58</f>
        <v>0</v>
      </c>
      <c r="BEV58">
        <f>SEPT_F101!BEV58</f>
        <v>0</v>
      </c>
      <c r="BEW58">
        <f>SEPT_F101!BEW58</f>
        <v>0</v>
      </c>
      <c r="BEX58">
        <f>SEPT_F101!BEX58</f>
        <v>0</v>
      </c>
      <c r="BEY58">
        <f>SEPT_F101!BEY58</f>
        <v>0</v>
      </c>
      <c r="BEZ58">
        <f>SEPT_F101!BEZ58</f>
        <v>0</v>
      </c>
      <c r="BFA58">
        <f>SEPT_F101!BFA58</f>
        <v>0</v>
      </c>
      <c r="BFB58">
        <f>SEPT_F101!BFB58</f>
        <v>0</v>
      </c>
      <c r="BFC58">
        <f>SEPT_F101!BFC58</f>
        <v>0</v>
      </c>
      <c r="BFD58">
        <f>SEPT_F101!BFD58</f>
        <v>0</v>
      </c>
      <c r="BFE58">
        <f>SEPT_F101!BFE58</f>
        <v>0</v>
      </c>
      <c r="BFF58">
        <f>SEPT_F101!BFF58</f>
        <v>0</v>
      </c>
      <c r="BFG58">
        <f>SEPT_F101!BFG58</f>
        <v>0</v>
      </c>
      <c r="BFH58">
        <f>SEPT_F101!BFH58</f>
        <v>0</v>
      </c>
      <c r="BFI58">
        <f>SEPT_F101!BFI58</f>
        <v>0</v>
      </c>
      <c r="BFJ58">
        <f>SEPT_F101!BFJ58</f>
        <v>0</v>
      </c>
      <c r="BFK58">
        <f>SEPT_F101!BFK58</f>
        <v>0</v>
      </c>
      <c r="BFL58">
        <f>SEPT_F101!BFL58</f>
        <v>0</v>
      </c>
      <c r="BFM58">
        <f>SEPT_F101!BFM58</f>
        <v>0</v>
      </c>
      <c r="BFN58">
        <f>SEPT_F101!BFN58</f>
        <v>0</v>
      </c>
      <c r="BFO58">
        <f>SEPT_F101!BFO58</f>
        <v>0</v>
      </c>
      <c r="BFP58">
        <f>SEPT_F101!BFP58</f>
        <v>0</v>
      </c>
      <c r="BFQ58">
        <f>SEPT_F101!BFQ58</f>
        <v>0</v>
      </c>
      <c r="BFR58">
        <f>SEPT_F101!BFR58</f>
        <v>0</v>
      </c>
      <c r="BFS58">
        <f>SEPT_F101!BFS58</f>
        <v>0</v>
      </c>
      <c r="BFT58">
        <f>SEPT_F101!BFT58</f>
        <v>0</v>
      </c>
      <c r="BFU58">
        <f>SEPT_F101!BFU58</f>
        <v>0</v>
      </c>
      <c r="BFV58">
        <f>SEPT_F101!BFV58</f>
        <v>0</v>
      </c>
      <c r="BFW58">
        <f>SEPT_F101!BFW58</f>
        <v>0</v>
      </c>
      <c r="BFX58">
        <f>SEPT_F101!BFX58</f>
        <v>0</v>
      </c>
      <c r="BFY58">
        <f>SEPT_F101!BFY58</f>
        <v>0</v>
      </c>
      <c r="BFZ58">
        <f>SEPT_F101!BFZ58</f>
        <v>0</v>
      </c>
      <c r="BGA58">
        <f>SEPT_F101!BGA58</f>
        <v>0</v>
      </c>
      <c r="BGB58">
        <f>SEPT_F101!BGB58</f>
        <v>0</v>
      </c>
      <c r="BGC58">
        <f>SEPT_F101!BGC58</f>
        <v>0</v>
      </c>
      <c r="BGD58">
        <f>SEPT_F101!BGD58</f>
        <v>0</v>
      </c>
      <c r="BGE58">
        <f>SEPT_F101!BGE58</f>
        <v>0</v>
      </c>
      <c r="BGF58">
        <f>SEPT_F101!BGF58</f>
        <v>0</v>
      </c>
      <c r="BGG58">
        <f>SEPT_F101!BGG58</f>
        <v>0</v>
      </c>
      <c r="BGH58">
        <f>SEPT_F101!BGH58</f>
        <v>0</v>
      </c>
      <c r="BGI58">
        <f>SEPT_F101!BGI58</f>
        <v>0</v>
      </c>
      <c r="BGJ58">
        <f>SEPT_F101!BGJ58</f>
        <v>0</v>
      </c>
      <c r="BGK58">
        <f>SEPT_F101!BGK58</f>
        <v>0</v>
      </c>
      <c r="BGL58">
        <f>SEPT_F101!BGL58</f>
        <v>0</v>
      </c>
      <c r="BGM58">
        <f>SEPT_F101!BGM58</f>
        <v>0</v>
      </c>
      <c r="BGN58">
        <f>SEPT_F101!BGN58</f>
        <v>0</v>
      </c>
      <c r="BGO58">
        <f>SEPT_F101!BGO58</f>
        <v>0</v>
      </c>
      <c r="BGP58">
        <f>SEPT_F101!BGP58</f>
        <v>0</v>
      </c>
      <c r="BGQ58">
        <f>SEPT_F101!BGQ58</f>
        <v>0</v>
      </c>
      <c r="BGR58">
        <f>SEPT_F101!BGR58</f>
        <v>0</v>
      </c>
      <c r="BGS58">
        <f>SEPT_F101!BGS58</f>
        <v>0</v>
      </c>
      <c r="BGT58">
        <f>SEPT_F101!BGT58</f>
        <v>0</v>
      </c>
      <c r="BGU58">
        <f>SEPT_F101!BGU58</f>
        <v>0</v>
      </c>
      <c r="BGV58">
        <f>SEPT_F101!BGV58</f>
        <v>0</v>
      </c>
      <c r="BGW58">
        <f>SEPT_F101!BGW58</f>
        <v>0</v>
      </c>
      <c r="BGX58">
        <f>SEPT_F101!BGX58</f>
        <v>0</v>
      </c>
      <c r="BGY58">
        <f>SEPT_F101!BGY58</f>
        <v>0</v>
      </c>
      <c r="BGZ58">
        <f>SEPT_F101!BGZ58</f>
        <v>0</v>
      </c>
      <c r="BHA58">
        <f>SEPT_F101!BHA58</f>
        <v>0</v>
      </c>
      <c r="BHB58">
        <f>SEPT_F101!BHB58</f>
        <v>0</v>
      </c>
      <c r="BHC58">
        <f>SEPT_F101!BHC58</f>
        <v>0</v>
      </c>
      <c r="BHD58">
        <f>SEPT_F101!BHD58</f>
        <v>0</v>
      </c>
      <c r="BHE58">
        <f>SEPT_F101!BHE58</f>
        <v>0</v>
      </c>
      <c r="BHF58">
        <f>SEPT_F101!BHF58</f>
        <v>0</v>
      </c>
      <c r="BHG58">
        <f>SEPT_F101!BHG58</f>
        <v>0</v>
      </c>
      <c r="BHH58">
        <f>SEPT_F101!BHH58</f>
        <v>0</v>
      </c>
      <c r="BHI58">
        <f>SEPT_F101!BHI58</f>
        <v>0</v>
      </c>
      <c r="BHJ58">
        <f>SEPT_F101!BHJ58</f>
        <v>0</v>
      </c>
      <c r="BHK58">
        <f>SEPT_F101!BHK58</f>
        <v>0</v>
      </c>
      <c r="BHL58">
        <f>SEPT_F101!BHL58</f>
        <v>0</v>
      </c>
      <c r="BHM58">
        <f>SEPT_F101!BHM58</f>
        <v>0</v>
      </c>
      <c r="BHN58">
        <f>SEPT_F101!BHN58</f>
        <v>0</v>
      </c>
      <c r="BHO58">
        <f>SEPT_F101!BHO58</f>
        <v>0</v>
      </c>
      <c r="BHP58">
        <f>SEPT_F101!BHP58</f>
        <v>0</v>
      </c>
      <c r="BHQ58">
        <f>SEPT_F101!BHQ58</f>
        <v>0</v>
      </c>
      <c r="BHR58">
        <f>SEPT_F101!BHR58</f>
        <v>0</v>
      </c>
      <c r="BHS58">
        <f>SEPT_F101!BHS58</f>
        <v>0</v>
      </c>
      <c r="BHT58">
        <f>SEPT_F101!BHT58</f>
        <v>0</v>
      </c>
      <c r="BHU58">
        <f>SEPT_F101!BHU58</f>
        <v>0</v>
      </c>
      <c r="BHV58">
        <f>SEPT_F101!BHV58</f>
        <v>0</v>
      </c>
      <c r="BHW58">
        <f>SEPT_F101!BHW58</f>
        <v>0</v>
      </c>
      <c r="BHX58">
        <f>SEPT_F101!BHX58</f>
        <v>0</v>
      </c>
      <c r="BHY58">
        <f>SEPT_F101!BHY58</f>
        <v>0</v>
      </c>
      <c r="BHZ58">
        <f>SEPT_F101!BHZ58</f>
        <v>0</v>
      </c>
      <c r="BIA58">
        <f>SEPT_F101!BIA58</f>
        <v>0</v>
      </c>
      <c r="BIB58">
        <f>SEPT_F101!BIB58</f>
        <v>0</v>
      </c>
      <c r="BIC58">
        <f>SEPT_F101!BIC58</f>
        <v>0</v>
      </c>
      <c r="BID58">
        <f>SEPT_F101!BID58</f>
        <v>0</v>
      </c>
      <c r="BIE58">
        <f>SEPT_F101!BIE58</f>
        <v>0</v>
      </c>
      <c r="BIF58">
        <f>SEPT_F101!BIF58</f>
        <v>0</v>
      </c>
      <c r="BIG58">
        <f>SEPT_F101!BIG58</f>
        <v>0</v>
      </c>
      <c r="BIH58">
        <f>SEPT_F101!BIH58</f>
        <v>0</v>
      </c>
      <c r="BII58">
        <f>SEPT_F101!BII58</f>
        <v>0</v>
      </c>
      <c r="BIJ58">
        <f>SEPT_F101!BIJ58</f>
        <v>0</v>
      </c>
      <c r="BIK58">
        <f>SEPT_F101!BIK58</f>
        <v>0</v>
      </c>
      <c r="BIL58">
        <f>SEPT_F101!BIL58</f>
        <v>0</v>
      </c>
      <c r="BIM58">
        <f>SEPT_F101!BIM58</f>
        <v>0</v>
      </c>
      <c r="BIN58">
        <f>SEPT_F101!BIN58</f>
        <v>0</v>
      </c>
      <c r="BIO58">
        <f>SEPT_F101!BIO58</f>
        <v>0</v>
      </c>
      <c r="BIP58">
        <f>SEPT_F101!BIP58</f>
        <v>0</v>
      </c>
      <c r="BIQ58">
        <f>SEPT_F101!BIQ58</f>
        <v>0</v>
      </c>
      <c r="BIR58">
        <f>SEPT_F101!BIR58</f>
        <v>0</v>
      </c>
      <c r="BIS58">
        <f>SEPT_F101!BIS58</f>
        <v>0</v>
      </c>
      <c r="BIT58">
        <f>SEPT_F101!BIT58</f>
        <v>0</v>
      </c>
      <c r="BIU58">
        <f>SEPT_F101!BIU58</f>
        <v>0</v>
      </c>
      <c r="BIV58">
        <f>SEPT_F101!BIV58</f>
        <v>0</v>
      </c>
      <c r="BIW58">
        <f>SEPT_F101!BIW58</f>
        <v>0</v>
      </c>
      <c r="BIX58">
        <f>SEPT_F101!BIX58</f>
        <v>0</v>
      </c>
      <c r="BIY58">
        <f>SEPT_F101!BIY58</f>
        <v>0</v>
      </c>
      <c r="BIZ58">
        <f>SEPT_F101!BIZ58</f>
        <v>0</v>
      </c>
      <c r="BJA58">
        <f>SEPT_F101!BJA58</f>
        <v>0</v>
      </c>
      <c r="BJB58">
        <f>SEPT_F101!BJB58</f>
        <v>0</v>
      </c>
      <c r="BJC58">
        <f>SEPT_F101!BJC58</f>
        <v>0</v>
      </c>
      <c r="BJD58">
        <f>SEPT_F101!BJD58</f>
        <v>0</v>
      </c>
      <c r="BJE58">
        <f>SEPT_F101!BJE58</f>
        <v>0</v>
      </c>
      <c r="BJF58">
        <f>SEPT_F101!BJF58</f>
        <v>0</v>
      </c>
      <c r="BJG58">
        <f>SEPT_F101!BJG58</f>
        <v>0</v>
      </c>
      <c r="BJH58">
        <f>SEPT_F101!BJH58</f>
        <v>0</v>
      </c>
      <c r="BJI58">
        <f>SEPT_F101!BJI58</f>
        <v>0</v>
      </c>
      <c r="BJJ58">
        <f>SEPT_F101!BJJ58</f>
        <v>0</v>
      </c>
      <c r="BJK58">
        <f>SEPT_F101!BJK58</f>
        <v>0</v>
      </c>
      <c r="BJL58">
        <f>SEPT_F101!BJL58</f>
        <v>0</v>
      </c>
      <c r="BJM58">
        <f>SEPT_F101!BJM58</f>
        <v>0</v>
      </c>
      <c r="BJN58">
        <f>SEPT_F101!BJN58</f>
        <v>0</v>
      </c>
      <c r="BJO58">
        <f>SEPT_F101!BJO58</f>
        <v>0</v>
      </c>
      <c r="BJP58">
        <f>SEPT_F101!BJP58</f>
        <v>0</v>
      </c>
      <c r="BJQ58">
        <f>SEPT_F101!BJQ58</f>
        <v>0</v>
      </c>
      <c r="BJR58">
        <f>SEPT_F101!BJR58</f>
        <v>0</v>
      </c>
      <c r="BJS58">
        <f>SEPT_F101!BJS58</f>
        <v>0</v>
      </c>
      <c r="BJT58">
        <f>SEPT_F101!BJT58</f>
        <v>0</v>
      </c>
      <c r="BJU58">
        <f>SEPT_F101!BJU58</f>
        <v>0</v>
      </c>
      <c r="BJV58">
        <f>SEPT_F101!BJV58</f>
        <v>0</v>
      </c>
      <c r="BJW58">
        <f>SEPT_F101!BJW58</f>
        <v>0</v>
      </c>
      <c r="BJX58">
        <f>SEPT_F101!BJX58</f>
        <v>0</v>
      </c>
      <c r="BJY58">
        <f>SEPT_F101!BJY58</f>
        <v>0</v>
      </c>
      <c r="BJZ58">
        <f>SEPT_F101!BJZ58</f>
        <v>0</v>
      </c>
      <c r="BKA58">
        <f>SEPT_F101!BKA58</f>
        <v>0</v>
      </c>
      <c r="BKB58">
        <f>SEPT_F101!BKB58</f>
        <v>0</v>
      </c>
      <c r="BKC58">
        <f>SEPT_F101!BKC58</f>
        <v>0</v>
      </c>
      <c r="BKD58">
        <f>SEPT_F101!BKD58</f>
        <v>0</v>
      </c>
      <c r="BKE58">
        <f>SEPT_F101!BKE58</f>
        <v>0</v>
      </c>
      <c r="BKF58">
        <f>SEPT_F101!BKF58</f>
        <v>0</v>
      </c>
      <c r="BKG58">
        <f>SEPT_F101!BKG58</f>
        <v>0</v>
      </c>
      <c r="BKH58">
        <f>SEPT_F101!BKH58</f>
        <v>0</v>
      </c>
      <c r="BKI58">
        <f>SEPT_F101!BKI58</f>
        <v>0</v>
      </c>
      <c r="BKJ58">
        <f>SEPT_F101!BKJ58</f>
        <v>0</v>
      </c>
      <c r="BKK58">
        <f>SEPT_F101!BKK58</f>
        <v>0</v>
      </c>
      <c r="BKL58">
        <f>SEPT_F101!BKL58</f>
        <v>0</v>
      </c>
      <c r="BKM58">
        <f>SEPT_F101!BKM58</f>
        <v>0</v>
      </c>
      <c r="BKN58">
        <f>SEPT_F101!BKN58</f>
        <v>0</v>
      </c>
      <c r="BKO58">
        <f>SEPT_F101!BKO58</f>
        <v>0</v>
      </c>
      <c r="BKP58">
        <f>SEPT_F101!BKP58</f>
        <v>0</v>
      </c>
      <c r="BKQ58">
        <f>SEPT_F101!BKQ58</f>
        <v>0</v>
      </c>
      <c r="BKR58">
        <f>SEPT_F101!BKR58</f>
        <v>0</v>
      </c>
      <c r="BKS58">
        <f>SEPT_F101!BKS58</f>
        <v>0</v>
      </c>
      <c r="BKT58">
        <f>SEPT_F101!BKT58</f>
        <v>0</v>
      </c>
      <c r="BKU58">
        <f>SEPT_F101!BKU58</f>
        <v>0</v>
      </c>
      <c r="BKV58">
        <f>SEPT_F101!BKV58</f>
        <v>0</v>
      </c>
      <c r="BKW58">
        <f>SEPT_F101!BKW58</f>
        <v>0</v>
      </c>
      <c r="BKX58">
        <f>SEPT_F101!BKX58</f>
        <v>0</v>
      </c>
      <c r="BKY58">
        <f>SEPT_F101!BKY58</f>
        <v>0</v>
      </c>
      <c r="BKZ58">
        <f>SEPT_F101!BKZ58</f>
        <v>0</v>
      </c>
      <c r="BLA58">
        <f>SEPT_F101!BLA58</f>
        <v>0</v>
      </c>
      <c r="BLB58">
        <f>SEPT_F101!BLB58</f>
        <v>0</v>
      </c>
      <c r="BLC58">
        <f>SEPT_F101!BLC58</f>
        <v>0</v>
      </c>
      <c r="BLD58">
        <f>SEPT_F101!BLD58</f>
        <v>0</v>
      </c>
      <c r="BLE58">
        <f>SEPT_F101!BLE58</f>
        <v>0</v>
      </c>
      <c r="BLF58">
        <f>SEPT_F101!BLF58</f>
        <v>0</v>
      </c>
      <c r="BLG58">
        <f>SEPT_F101!BLG58</f>
        <v>0</v>
      </c>
      <c r="BLH58">
        <f>SEPT_F101!BLH58</f>
        <v>0</v>
      </c>
      <c r="BLI58">
        <f>SEPT_F101!BLI58</f>
        <v>0</v>
      </c>
      <c r="BLJ58">
        <f>SEPT_F101!BLJ58</f>
        <v>0</v>
      </c>
      <c r="BLK58">
        <f>SEPT_F101!BLK58</f>
        <v>0</v>
      </c>
      <c r="BLL58">
        <f>SEPT_F101!BLL58</f>
        <v>0</v>
      </c>
      <c r="BLM58">
        <f>SEPT_F101!BLM58</f>
        <v>0</v>
      </c>
      <c r="BLN58">
        <f>SEPT_F101!BLN58</f>
        <v>0</v>
      </c>
      <c r="BLO58">
        <f>SEPT_F101!BLO58</f>
        <v>0</v>
      </c>
      <c r="BLP58">
        <f>SEPT_F101!BLP58</f>
        <v>0</v>
      </c>
      <c r="BLQ58">
        <f>SEPT_F101!BLQ58</f>
        <v>0</v>
      </c>
      <c r="BLR58">
        <f>SEPT_F101!BLR58</f>
        <v>0</v>
      </c>
      <c r="BLS58">
        <f>SEPT_F101!BLS58</f>
        <v>0</v>
      </c>
      <c r="BLT58">
        <f>SEPT_F101!BLT58</f>
        <v>0</v>
      </c>
      <c r="BLU58">
        <f>SEPT_F101!BLU58</f>
        <v>0</v>
      </c>
      <c r="BLV58">
        <f>SEPT_F101!BLV58</f>
        <v>0</v>
      </c>
      <c r="BLW58">
        <f>SEPT_F101!BLW58</f>
        <v>0</v>
      </c>
      <c r="BLX58">
        <f>SEPT_F101!BLX58</f>
        <v>0</v>
      </c>
      <c r="BLY58">
        <f>SEPT_F101!BLY58</f>
        <v>0</v>
      </c>
      <c r="BLZ58">
        <f>SEPT_F101!BLZ58</f>
        <v>0</v>
      </c>
      <c r="BMA58">
        <f>SEPT_F101!BMA58</f>
        <v>0</v>
      </c>
      <c r="BMB58">
        <f>SEPT_F101!BMB58</f>
        <v>0</v>
      </c>
      <c r="BMC58">
        <f>SEPT_F101!BMC58</f>
        <v>0</v>
      </c>
      <c r="BMD58">
        <f>SEPT_F101!BMD58</f>
        <v>0</v>
      </c>
      <c r="BME58">
        <f>SEPT_F101!BME58</f>
        <v>0</v>
      </c>
      <c r="BMF58">
        <f>SEPT_F101!BMF58</f>
        <v>0</v>
      </c>
      <c r="BMG58">
        <f>SEPT_F101!BMG58</f>
        <v>0</v>
      </c>
      <c r="BMH58">
        <f>SEPT_F101!BMH58</f>
        <v>0</v>
      </c>
      <c r="BMI58">
        <f>SEPT_F101!BMI58</f>
        <v>0</v>
      </c>
      <c r="BMJ58">
        <f>SEPT_F101!BMJ58</f>
        <v>0</v>
      </c>
      <c r="BMK58">
        <f>SEPT_F101!BMK58</f>
        <v>0</v>
      </c>
      <c r="BML58">
        <f>SEPT_F101!BML58</f>
        <v>0</v>
      </c>
      <c r="BMM58">
        <f>SEPT_F101!BMM58</f>
        <v>0</v>
      </c>
      <c r="BMN58">
        <f>SEPT_F101!BMN58</f>
        <v>0</v>
      </c>
      <c r="BMO58">
        <f>SEPT_F101!BMO58</f>
        <v>0</v>
      </c>
      <c r="BMP58">
        <f>SEPT_F101!BMP58</f>
        <v>0</v>
      </c>
      <c r="BMQ58">
        <f>SEPT_F101!BMQ58</f>
        <v>0</v>
      </c>
      <c r="BMR58">
        <f>SEPT_F101!BMR58</f>
        <v>0</v>
      </c>
      <c r="BMS58">
        <f>SEPT_F101!BMS58</f>
        <v>0</v>
      </c>
      <c r="BMT58">
        <f>SEPT_F101!BMT58</f>
        <v>0</v>
      </c>
      <c r="BMU58">
        <f>SEPT_F101!BMU58</f>
        <v>0</v>
      </c>
      <c r="BMV58">
        <f>SEPT_F101!BMV58</f>
        <v>0</v>
      </c>
      <c r="BMW58">
        <f>SEPT_F101!BMW58</f>
        <v>0</v>
      </c>
      <c r="BMX58">
        <f>SEPT_F101!BMX58</f>
        <v>0</v>
      </c>
      <c r="BMY58">
        <f>SEPT_F101!BMY58</f>
        <v>0</v>
      </c>
      <c r="BMZ58">
        <f>SEPT_F101!BMZ58</f>
        <v>0</v>
      </c>
      <c r="BNA58">
        <f>SEPT_F101!BNA58</f>
        <v>0</v>
      </c>
      <c r="BNB58">
        <f>SEPT_F101!BNB58</f>
        <v>0</v>
      </c>
      <c r="BNC58">
        <f>SEPT_F101!BNC58</f>
        <v>0</v>
      </c>
      <c r="BND58">
        <f>SEPT_F101!BND58</f>
        <v>0</v>
      </c>
      <c r="BNE58">
        <f>SEPT_F101!BNE58</f>
        <v>0</v>
      </c>
      <c r="BNF58">
        <f>SEPT_F101!BNF58</f>
        <v>0</v>
      </c>
      <c r="BNG58">
        <f>SEPT_F101!BNG58</f>
        <v>0</v>
      </c>
      <c r="BNH58">
        <f>SEPT_F101!BNH58</f>
        <v>0</v>
      </c>
      <c r="BNI58">
        <f>SEPT_F101!BNI58</f>
        <v>0</v>
      </c>
      <c r="BNJ58">
        <f>SEPT_F101!BNJ58</f>
        <v>0</v>
      </c>
      <c r="BNK58">
        <f>SEPT_F101!BNK58</f>
        <v>0</v>
      </c>
      <c r="BNL58">
        <f>SEPT_F101!BNL58</f>
        <v>0</v>
      </c>
      <c r="BNM58">
        <f>SEPT_F101!BNM58</f>
        <v>0</v>
      </c>
      <c r="BNN58">
        <f>SEPT_F101!BNN58</f>
        <v>0</v>
      </c>
      <c r="BNO58">
        <f>SEPT_F101!BNO58</f>
        <v>0</v>
      </c>
      <c r="BNP58">
        <f>SEPT_F101!BNP58</f>
        <v>0</v>
      </c>
      <c r="BNQ58">
        <f>SEPT_F101!BNQ58</f>
        <v>0</v>
      </c>
      <c r="BNR58">
        <f>SEPT_F101!BNR58</f>
        <v>0</v>
      </c>
      <c r="BNS58">
        <f>SEPT_F101!BNS58</f>
        <v>0</v>
      </c>
      <c r="BNT58">
        <f>SEPT_F101!BNT58</f>
        <v>0</v>
      </c>
      <c r="BNU58">
        <f>SEPT_F101!BNU58</f>
        <v>0</v>
      </c>
      <c r="BNV58">
        <f>SEPT_F101!BNV58</f>
        <v>0</v>
      </c>
      <c r="BNW58">
        <f>SEPT_F101!BNW58</f>
        <v>0</v>
      </c>
      <c r="BNX58">
        <f>SEPT_F101!BNX58</f>
        <v>0</v>
      </c>
      <c r="BNY58">
        <f>SEPT_F101!BNY58</f>
        <v>0</v>
      </c>
      <c r="BNZ58">
        <f>SEPT_F101!BNZ58</f>
        <v>0</v>
      </c>
      <c r="BOA58">
        <f>SEPT_F101!BOA58</f>
        <v>0</v>
      </c>
      <c r="BOB58">
        <f>SEPT_F101!BOB58</f>
        <v>0</v>
      </c>
      <c r="BOC58">
        <f>SEPT_F101!BOC58</f>
        <v>0</v>
      </c>
      <c r="BOD58">
        <f>SEPT_F101!BOD58</f>
        <v>0</v>
      </c>
      <c r="BOE58">
        <f>SEPT_F101!BOE58</f>
        <v>0</v>
      </c>
      <c r="BOF58">
        <f>SEPT_F101!BOF58</f>
        <v>0</v>
      </c>
      <c r="BOG58">
        <f>SEPT_F101!BOG58</f>
        <v>0</v>
      </c>
      <c r="BOH58">
        <f>SEPT_F101!BOH58</f>
        <v>0</v>
      </c>
      <c r="BOI58">
        <f>SEPT_F101!BOI58</f>
        <v>0</v>
      </c>
      <c r="BOJ58">
        <f>SEPT_F101!BOJ58</f>
        <v>0</v>
      </c>
      <c r="BOK58">
        <f>SEPT_F101!BOK58</f>
        <v>0</v>
      </c>
      <c r="BOL58">
        <f>SEPT_F101!BOL58</f>
        <v>0</v>
      </c>
      <c r="BOM58">
        <f>SEPT_F101!BOM58</f>
        <v>0</v>
      </c>
      <c r="BON58">
        <f>SEPT_F101!BON58</f>
        <v>0</v>
      </c>
      <c r="BOO58">
        <f>SEPT_F101!BOO58</f>
        <v>0</v>
      </c>
      <c r="BOP58">
        <f>SEPT_F101!BOP58</f>
        <v>0</v>
      </c>
      <c r="BOQ58">
        <f>SEPT_F101!BOQ58</f>
        <v>0</v>
      </c>
      <c r="BOR58">
        <f>SEPT_F101!BOR58</f>
        <v>0</v>
      </c>
      <c r="BOS58">
        <f>SEPT_F101!BOS58</f>
        <v>0</v>
      </c>
      <c r="BOT58">
        <f>SEPT_F101!BOT58</f>
        <v>0</v>
      </c>
      <c r="BOU58">
        <f>SEPT_F101!BOU58</f>
        <v>0</v>
      </c>
      <c r="BOV58">
        <f>SEPT_F101!BOV58</f>
        <v>0</v>
      </c>
      <c r="BOW58">
        <f>SEPT_F101!BOW58</f>
        <v>0</v>
      </c>
      <c r="BOX58">
        <f>SEPT_F101!BOX58</f>
        <v>0</v>
      </c>
      <c r="BOY58">
        <f>SEPT_F101!BOY58</f>
        <v>0</v>
      </c>
      <c r="BOZ58">
        <f>SEPT_F101!BOZ58</f>
        <v>0</v>
      </c>
      <c r="BPA58">
        <f>SEPT_F101!BPA58</f>
        <v>0</v>
      </c>
      <c r="BPB58">
        <f>SEPT_F101!BPB58</f>
        <v>0</v>
      </c>
      <c r="BPC58">
        <f>SEPT_F101!BPC58</f>
        <v>0</v>
      </c>
      <c r="BPD58">
        <f>SEPT_F101!BPD58</f>
        <v>0</v>
      </c>
      <c r="BPE58">
        <f>SEPT_F101!BPE58</f>
        <v>0</v>
      </c>
      <c r="BPF58">
        <f>SEPT_F101!BPF58</f>
        <v>0</v>
      </c>
      <c r="BPG58">
        <f>SEPT_F101!BPG58</f>
        <v>0</v>
      </c>
      <c r="BPH58">
        <f>SEPT_F101!BPH58</f>
        <v>0</v>
      </c>
      <c r="BPI58">
        <f>SEPT_F101!BPI58</f>
        <v>0</v>
      </c>
      <c r="BPJ58">
        <f>SEPT_F101!BPJ58</f>
        <v>0</v>
      </c>
      <c r="BPK58">
        <f>SEPT_F101!BPK58</f>
        <v>0</v>
      </c>
      <c r="BPL58">
        <f>SEPT_F101!BPL58</f>
        <v>0</v>
      </c>
      <c r="BPM58">
        <f>SEPT_F101!BPM58</f>
        <v>0</v>
      </c>
      <c r="BPN58">
        <f>SEPT_F101!BPN58</f>
        <v>0</v>
      </c>
      <c r="BPO58">
        <f>SEPT_F101!BPO58</f>
        <v>0</v>
      </c>
      <c r="BPP58">
        <f>SEPT_F101!BPP58</f>
        <v>0</v>
      </c>
      <c r="BPQ58">
        <f>SEPT_F101!BPQ58</f>
        <v>0</v>
      </c>
      <c r="BPR58">
        <f>SEPT_F101!BPR58</f>
        <v>0</v>
      </c>
      <c r="BPS58">
        <f>SEPT_F101!BPS58</f>
        <v>0</v>
      </c>
      <c r="BPT58">
        <f>SEPT_F101!BPT58</f>
        <v>0</v>
      </c>
      <c r="BPU58">
        <f>SEPT_F101!BPU58</f>
        <v>0</v>
      </c>
      <c r="BPV58">
        <f>SEPT_F101!BPV58</f>
        <v>0</v>
      </c>
      <c r="BPW58">
        <f>SEPT_F101!BPW58</f>
        <v>0</v>
      </c>
      <c r="BPX58">
        <f>SEPT_F101!BPX58</f>
        <v>0</v>
      </c>
      <c r="BPY58">
        <f>SEPT_F101!BPY58</f>
        <v>0</v>
      </c>
      <c r="BPZ58">
        <f>SEPT_F101!BPZ58</f>
        <v>0</v>
      </c>
      <c r="BQA58">
        <f>SEPT_F101!BQA58</f>
        <v>0</v>
      </c>
      <c r="BQB58">
        <f>SEPT_F101!BQB58</f>
        <v>0</v>
      </c>
      <c r="BQC58">
        <f>SEPT_F101!BQC58</f>
        <v>0</v>
      </c>
      <c r="BQD58">
        <f>SEPT_F101!BQD58</f>
        <v>0</v>
      </c>
      <c r="BQE58">
        <f>SEPT_F101!BQE58</f>
        <v>0</v>
      </c>
      <c r="BQF58">
        <f>SEPT_F101!BQF58</f>
        <v>0</v>
      </c>
      <c r="BQG58">
        <f>SEPT_F101!BQG58</f>
        <v>0</v>
      </c>
      <c r="BQH58">
        <f>SEPT_F101!BQH58</f>
        <v>0</v>
      </c>
      <c r="BQI58">
        <f>SEPT_F101!BQI58</f>
        <v>0</v>
      </c>
      <c r="BQJ58">
        <f>SEPT_F101!BQJ58</f>
        <v>0</v>
      </c>
      <c r="BQK58">
        <f>SEPT_F101!BQK58</f>
        <v>0</v>
      </c>
      <c r="BQL58">
        <f>SEPT_F101!BQL58</f>
        <v>0</v>
      </c>
      <c r="BQM58">
        <f>SEPT_F101!BQM58</f>
        <v>0</v>
      </c>
      <c r="BQN58">
        <f>SEPT_F101!BQN58</f>
        <v>0</v>
      </c>
      <c r="BQO58">
        <f>SEPT_F101!BQO58</f>
        <v>0</v>
      </c>
      <c r="BQP58">
        <f>SEPT_F101!BQP58</f>
        <v>0</v>
      </c>
      <c r="BQQ58">
        <f>SEPT_F101!BQQ58</f>
        <v>0</v>
      </c>
      <c r="BQR58">
        <f>SEPT_F101!BQR58</f>
        <v>0</v>
      </c>
      <c r="BQS58">
        <f>SEPT_F101!BQS58</f>
        <v>0</v>
      </c>
      <c r="BQT58">
        <f>SEPT_F101!BQT58</f>
        <v>0</v>
      </c>
      <c r="BQU58">
        <f>SEPT_F101!BQU58</f>
        <v>0</v>
      </c>
      <c r="BQV58">
        <f>SEPT_F101!BQV58</f>
        <v>0</v>
      </c>
      <c r="BQW58">
        <f>SEPT_F101!BQW58</f>
        <v>0</v>
      </c>
      <c r="BQX58">
        <f>SEPT_F101!BQX58</f>
        <v>0</v>
      </c>
      <c r="BQY58">
        <f>SEPT_F101!BQY58</f>
        <v>0</v>
      </c>
      <c r="BQZ58">
        <f>SEPT_F101!BQZ58</f>
        <v>0</v>
      </c>
      <c r="BRA58">
        <f>SEPT_F101!BRA58</f>
        <v>0</v>
      </c>
      <c r="BRB58">
        <f>SEPT_F101!BRB58</f>
        <v>0</v>
      </c>
      <c r="BRC58">
        <f>SEPT_F101!BRC58</f>
        <v>0</v>
      </c>
      <c r="BRD58">
        <f>SEPT_F101!BRD58</f>
        <v>0</v>
      </c>
      <c r="BRE58">
        <f>SEPT_F101!BRE58</f>
        <v>0</v>
      </c>
      <c r="BRF58">
        <f>SEPT_F101!BRF58</f>
        <v>0</v>
      </c>
      <c r="BRG58">
        <f>SEPT_F101!BRG58</f>
        <v>0</v>
      </c>
      <c r="BRH58">
        <f>SEPT_F101!BRH58</f>
        <v>0</v>
      </c>
      <c r="BRI58">
        <f>SEPT_F101!BRI58</f>
        <v>0</v>
      </c>
      <c r="BRJ58">
        <f>SEPT_F101!BRJ58</f>
        <v>0</v>
      </c>
      <c r="BRK58">
        <f>SEPT_F101!BRK58</f>
        <v>0</v>
      </c>
      <c r="BRL58">
        <f>SEPT_F101!BRL58</f>
        <v>0</v>
      </c>
      <c r="BRM58">
        <f>SEPT_F101!BRM58</f>
        <v>0</v>
      </c>
      <c r="BRN58">
        <f>SEPT_F101!BRN58</f>
        <v>0</v>
      </c>
      <c r="BRO58">
        <f>SEPT_F101!BRO58</f>
        <v>0</v>
      </c>
      <c r="BRP58">
        <f>SEPT_F101!BRP58</f>
        <v>0</v>
      </c>
      <c r="BRQ58">
        <f>SEPT_F101!BRQ58</f>
        <v>0</v>
      </c>
      <c r="BRR58">
        <f>SEPT_F101!BRR58</f>
        <v>0</v>
      </c>
      <c r="BRS58">
        <f>SEPT_F101!BRS58</f>
        <v>0</v>
      </c>
      <c r="BRT58">
        <f>SEPT_F101!BRT58</f>
        <v>0</v>
      </c>
      <c r="BRU58">
        <f>SEPT_F101!BRU58</f>
        <v>0</v>
      </c>
      <c r="BRV58">
        <f>SEPT_F101!BRV58</f>
        <v>0</v>
      </c>
      <c r="BRW58">
        <f>SEPT_F101!BRW58</f>
        <v>0</v>
      </c>
      <c r="BRX58">
        <f>SEPT_F101!BRX58</f>
        <v>0</v>
      </c>
      <c r="BRY58">
        <f>SEPT_F101!BRY58</f>
        <v>0</v>
      </c>
      <c r="BRZ58">
        <f>SEPT_F101!BRZ58</f>
        <v>0</v>
      </c>
      <c r="BSA58">
        <f>SEPT_F101!BSA58</f>
        <v>0</v>
      </c>
      <c r="BSB58">
        <f>SEPT_F101!BSB58</f>
        <v>0</v>
      </c>
      <c r="BSC58">
        <f>SEPT_F101!BSC58</f>
        <v>0</v>
      </c>
      <c r="BSD58">
        <f>SEPT_F101!BSD58</f>
        <v>0</v>
      </c>
      <c r="BSE58">
        <f>SEPT_F101!BSE58</f>
        <v>0</v>
      </c>
      <c r="BSF58">
        <f>SEPT_F101!BSF58</f>
        <v>0</v>
      </c>
      <c r="BSG58">
        <f>SEPT_F101!BSG58</f>
        <v>0</v>
      </c>
      <c r="BSH58">
        <f>SEPT_F101!BSH58</f>
        <v>0</v>
      </c>
      <c r="BSI58">
        <f>SEPT_F101!BSI58</f>
        <v>0</v>
      </c>
      <c r="BSJ58">
        <f>SEPT_F101!BSJ58</f>
        <v>0</v>
      </c>
      <c r="BSK58">
        <f>SEPT_F101!BSK58</f>
        <v>0</v>
      </c>
      <c r="BSL58">
        <f>SEPT_F101!BSL58</f>
        <v>0</v>
      </c>
      <c r="BSM58">
        <f>SEPT_F101!BSM58</f>
        <v>0</v>
      </c>
      <c r="BSN58">
        <f>SEPT_F101!BSN58</f>
        <v>0</v>
      </c>
      <c r="BSO58">
        <f>SEPT_F101!BSO58</f>
        <v>0</v>
      </c>
      <c r="BSP58">
        <f>SEPT_F101!BSP58</f>
        <v>0</v>
      </c>
      <c r="BSQ58">
        <f>SEPT_F101!BSQ58</f>
        <v>0</v>
      </c>
      <c r="BSR58">
        <f>SEPT_F101!BSR58</f>
        <v>0</v>
      </c>
      <c r="BSS58">
        <f>SEPT_F101!BSS58</f>
        <v>0</v>
      </c>
      <c r="BST58">
        <f>SEPT_F101!BST58</f>
        <v>0</v>
      </c>
      <c r="BSU58">
        <f>SEPT_F101!BSU58</f>
        <v>0</v>
      </c>
      <c r="BSV58">
        <f>SEPT_F101!BSV58</f>
        <v>0</v>
      </c>
      <c r="BSW58">
        <f>SEPT_F101!BSW58</f>
        <v>0</v>
      </c>
      <c r="BSX58">
        <f>SEPT_F101!BSX58</f>
        <v>0</v>
      </c>
      <c r="BSY58">
        <f>SEPT_F101!BSY58</f>
        <v>0</v>
      </c>
      <c r="BSZ58">
        <f>SEPT_F101!BSZ58</f>
        <v>0</v>
      </c>
      <c r="BTA58">
        <f>SEPT_F101!BTA58</f>
        <v>0</v>
      </c>
      <c r="BTB58">
        <f>SEPT_F101!BTB58</f>
        <v>0</v>
      </c>
      <c r="BTC58">
        <f>SEPT_F101!BTC58</f>
        <v>0</v>
      </c>
      <c r="BTD58">
        <f>SEPT_F101!BTD58</f>
        <v>0</v>
      </c>
      <c r="BTE58">
        <f>SEPT_F101!BTE58</f>
        <v>0</v>
      </c>
      <c r="BTF58">
        <f>SEPT_F101!BTF58</f>
        <v>0</v>
      </c>
      <c r="BTG58">
        <f>SEPT_F101!BTG58</f>
        <v>0</v>
      </c>
      <c r="BTH58">
        <f>SEPT_F101!BTH58</f>
        <v>0</v>
      </c>
      <c r="BTI58">
        <f>SEPT_F101!BTI58</f>
        <v>0</v>
      </c>
      <c r="BTJ58">
        <f>SEPT_F101!BTJ58</f>
        <v>0</v>
      </c>
      <c r="BTK58">
        <f>SEPT_F101!BTK58</f>
        <v>0</v>
      </c>
      <c r="BTL58">
        <f>SEPT_F101!BTL58</f>
        <v>0</v>
      </c>
      <c r="BTM58">
        <f>SEPT_F101!BTM58</f>
        <v>0</v>
      </c>
      <c r="BTN58">
        <f>SEPT_F101!BTN58</f>
        <v>0</v>
      </c>
      <c r="BTO58">
        <f>SEPT_F101!BTO58</f>
        <v>0</v>
      </c>
      <c r="BTP58">
        <f>SEPT_F101!BTP58</f>
        <v>0</v>
      </c>
      <c r="BTQ58">
        <f>SEPT_F101!BTQ58</f>
        <v>0</v>
      </c>
      <c r="BTR58">
        <f>SEPT_F101!BTR58</f>
        <v>0</v>
      </c>
      <c r="BTS58">
        <f>SEPT_F101!BTS58</f>
        <v>0</v>
      </c>
      <c r="BTT58">
        <f>SEPT_F101!BTT58</f>
        <v>0</v>
      </c>
      <c r="BTU58">
        <f>SEPT_F101!BTU58</f>
        <v>0</v>
      </c>
      <c r="BTV58">
        <f>SEPT_F101!BTV58</f>
        <v>0</v>
      </c>
      <c r="BTW58">
        <f>SEPT_F101!BTW58</f>
        <v>0</v>
      </c>
      <c r="BTX58">
        <f>SEPT_F101!BTX58</f>
        <v>0</v>
      </c>
      <c r="BTY58">
        <f>SEPT_F101!BTY58</f>
        <v>0</v>
      </c>
      <c r="BTZ58">
        <f>SEPT_F101!BTZ58</f>
        <v>0</v>
      </c>
      <c r="BUA58">
        <f>SEPT_F101!BUA58</f>
        <v>0</v>
      </c>
      <c r="BUB58">
        <f>SEPT_F101!BUB58</f>
        <v>0</v>
      </c>
      <c r="BUC58">
        <f>SEPT_F101!BUC58</f>
        <v>0</v>
      </c>
      <c r="BUD58">
        <f>SEPT_F101!BUD58</f>
        <v>0</v>
      </c>
      <c r="BUE58">
        <f>SEPT_F101!BUE58</f>
        <v>0</v>
      </c>
      <c r="BUF58">
        <f>SEPT_F101!BUF58</f>
        <v>0</v>
      </c>
      <c r="BUG58">
        <f>SEPT_F101!BUG58</f>
        <v>0</v>
      </c>
      <c r="BUH58">
        <f>SEPT_F101!BUH58</f>
        <v>0</v>
      </c>
      <c r="BUI58">
        <f>SEPT_F101!BUI58</f>
        <v>0</v>
      </c>
      <c r="BUJ58">
        <f>SEPT_F101!BUJ58</f>
        <v>0</v>
      </c>
      <c r="BUK58">
        <f>SEPT_F101!BUK58</f>
        <v>0</v>
      </c>
      <c r="BUL58">
        <f>SEPT_F101!BUL58</f>
        <v>0</v>
      </c>
      <c r="BUM58">
        <f>SEPT_F101!BUM58</f>
        <v>0</v>
      </c>
      <c r="BUN58">
        <f>SEPT_F101!BUN58</f>
        <v>0</v>
      </c>
      <c r="BUO58">
        <f>SEPT_F101!BUO58</f>
        <v>0</v>
      </c>
      <c r="BUP58">
        <f>SEPT_F101!BUP58</f>
        <v>0</v>
      </c>
      <c r="BUQ58">
        <f>SEPT_F101!BUQ58</f>
        <v>0</v>
      </c>
      <c r="BUR58">
        <f>SEPT_F101!BUR58</f>
        <v>0</v>
      </c>
      <c r="BUS58">
        <f>SEPT_F101!BUS58</f>
        <v>0</v>
      </c>
      <c r="BUT58">
        <f>SEPT_F101!BUT58</f>
        <v>0</v>
      </c>
      <c r="BUU58">
        <f>SEPT_F101!BUU58</f>
        <v>0</v>
      </c>
      <c r="BUV58">
        <f>SEPT_F101!BUV58</f>
        <v>0</v>
      </c>
      <c r="BUW58">
        <f>SEPT_F101!BUW58</f>
        <v>0</v>
      </c>
      <c r="BUX58">
        <f>SEPT_F101!BUX58</f>
        <v>0</v>
      </c>
      <c r="BUY58">
        <f>SEPT_F101!BUY58</f>
        <v>0</v>
      </c>
      <c r="BUZ58">
        <f>SEPT_F101!BUZ58</f>
        <v>0</v>
      </c>
      <c r="BVA58">
        <f>SEPT_F101!BVA58</f>
        <v>0</v>
      </c>
      <c r="BVB58">
        <f>SEPT_F101!BVB58</f>
        <v>0</v>
      </c>
      <c r="BVC58">
        <f>SEPT_F101!BVC58</f>
        <v>0</v>
      </c>
      <c r="BVD58">
        <f>SEPT_F101!BVD58</f>
        <v>0</v>
      </c>
      <c r="BVE58">
        <f>SEPT_F101!BVE58</f>
        <v>0</v>
      </c>
      <c r="BVF58">
        <f>SEPT_F101!BVF58</f>
        <v>0</v>
      </c>
      <c r="BVG58">
        <f>SEPT_F101!BVG58</f>
        <v>0</v>
      </c>
      <c r="BVH58">
        <f>SEPT_F101!BVH58</f>
        <v>0</v>
      </c>
      <c r="BVI58">
        <f>SEPT_F101!BVI58</f>
        <v>0</v>
      </c>
      <c r="BVJ58">
        <f>SEPT_F101!BVJ58</f>
        <v>0</v>
      </c>
      <c r="BVK58">
        <f>SEPT_F101!BVK58</f>
        <v>0</v>
      </c>
      <c r="BVL58">
        <f>SEPT_F101!BVL58</f>
        <v>0</v>
      </c>
      <c r="BVM58">
        <f>SEPT_F101!BVM58</f>
        <v>0</v>
      </c>
      <c r="BVN58">
        <f>SEPT_F101!BVN58</f>
        <v>0</v>
      </c>
      <c r="BVO58">
        <f>SEPT_F101!BVO58</f>
        <v>0</v>
      </c>
      <c r="BVP58">
        <f>SEPT_F101!BVP58</f>
        <v>0</v>
      </c>
      <c r="BVQ58">
        <f>SEPT_F101!BVQ58</f>
        <v>0</v>
      </c>
      <c r="BVR58">
        <f>SEPT_F101!BVR58</f>
        <v>0</v>
      </c>
      <c r="BVS58">
        <f>SEPT_F101!BVS58</f>
        <v>0</v>
      </c>
      <c r="BVT58">
        <f>SEPT_F101!BVT58</f>
        <v>0</v>
      </c>
      <c r="BVU58">
        <f>SEPT_F101!BVU58</f>
        <v>0</v>
      </c>
      <c r="BVV58">
        <f>SEPT_F101!BVV58</f>
        <v>0</v>
      </c>
      <c r="BVW58">
        <f>SEPT_F101!BVW58</f>
        <v>0</v>
      </c>
      <c r="BVX58">
        <f>SEPT_F101!BVX58</f>
        <v>0</v>
      </c>
      <c r="BVY58">
        <f>SEPT_F101!BVY58</f>
        <v>0</v>
      </c>
      <c r="BVZ58">
        <f>SEPT_F101!BVZ58</f>
        <v>0</v>
      </c>
      <c r="BWA58">
        <f>SEPT_F101!BWA58</f>
        <v>0</v>
      </c>
      <c r="BWB58">
        <f>SEPT_F101!BWB58</f>
        <v>0</v>
      </c>
      <c r="BWC58">
        <f>SEPT_F101!BWC58</f>
        <v>0</v>
      </c>
      <c r="BWD58">
        <f>SEPT_F101!BWD58</f>
        <v>0</v>
      </c>
      <c r="BWE58">
        <f>SEPT_F101!BWE58</f>
        <v>0</v>
      </c>
      <c r="BWF58">
        <f>SEPT_F101!BWF58</f>
        <v>0</v>
      </c>
      <c r="BWG58">
        <f>SEPT_F101!BWG58</f>
        <v>0</v>
      </c>
      <c r="BWH58">
        <f>SEPT_F101!BWH58</f>
        <v>0</v>
      </c>
      <c r="BWI58">
        <f>SEPT_F101!BWI58</f>
        <v>0</v>
      </c>
      <c r="BWJ58">
        <f>SEPT_F101!BWJ58</f>
        <v>0</v>
      </c>
      <c r="BWK58">
        <f>SEPT_F101!BWK58</f>
        <v>0</v>
      </c>
      <c r="BWL58">
        <f>SEPT_F101!BWL58</f>
        <v>0</v>
      </c>
      <c r="BWM58">
        <f>SEPT_F101!BWM58</f>
        <v>0</v>
      </c>
      <c r="BWN58">
        <f>SEPT_F101!BWN58</f>
        <v>0</v>
      </c>
      <c r="BWO58">
        <f>SEPT_F101!BWO58</f>
        <v>0</v>
      </c>
      <c r="BWP58">
        <f>SEPT_F101!BWP58</f>
        <v>0</v>
      </c>
      <c r="BWQ58">
        <f>SEPT_F101!BWQ58</f>
        <v>0</v>
      </c>
      <c r="BWR58">
        <f>SEPT_F101!BWR58</f>
        <v>0</v>
      </c>
      <c r="BWS58">
        <f>SEPT_F101!BWS58</f>
        <v>0</v>
      </c>
      <c r="BWT58">
        <f>SEPT_F101!BWT58</f>
        <v>0</v>
      </c>
      <c r="BWU58">
        <f>SEPT_F101!BWU58</f>
        <v>0</v>
      </c>
      <c r="BWV58">
        <f>SEPT_F101!BWV58</f>
        <v>0</v>
      </c>
      <c r="BWW58">
        <f>SEPT_F101!BWW58</f>
        <v>0</v>
      </c>
      <c r="BWX58">
        <f>SEPT_F101!BWX58</f>
        <v>0</v>
      </c>
      <c r="BWY58">
        <f>SEPT_F101!BWY58</f>
        <v>0</v>
      </c>
      <c r="BWZ58">
        <f>SEPT_F101!BWZ58</f>
        <v>0</v>
      </c>
      <c r="BXA58">
        <f>SEPT_F101!BXA58</f>
        <v>0</v>
      </c>
      <c r="BXB58">
        <f>SEPT_F101!BXB58</f>
        <v>0</v>
      </c>
      <c r="BXC58">
        <f>SEPT_F101!BXC58</f>
        <v>0</v>
      </c>
      <c r="BXD58">
        <f>SEPT_F101!BXD58</f>
        <v>0</v>
      </c>
      <c r="BXE58">
        <f>SEPT_F101!BXE58</f>
        <v>0</v>
      </c>
      <c r="BXF58">
        <f>SEPT_F101!BXF58</f>
        <v>0</v>
      </c>
      <c r="BXG58">
        <f>SEPT_F101!BXG58</f>
        <v>0</v>
      </c>
      <c r="BXH58">
        <f>SEPT_F101!BXH58</f>
        <v>0</v>
      </c>
      <c r="BXI58">
        <f>SEPT_F101!BXI58</f>
        <v>0</v>
      </c>
      <c r="BXJ58">
        <f>SEPT_F101!BXJ58</f>
        <v>0</v>
      </c>
      <c r="BXK58">
        <f>SEPT_F101!BXK58</f>
        <v>0</v>
      </c>
      <c r="BXL58">
        <f>SEPT_F101!BXL58</f>
        <v>0</v>
      </c>
      <c r="BXM58">
        <f>SEPT_F101!BXM58</f>
        <v>0</v>
      </c>
      <c r="BXN58">
        <f>SEPT_F101!BXN58</f>
        <v>0</v>
      </c>
      <c r="BXO58">
        <f>SEPT_F101!BXO58</f>
        <v>0</v>
      </c>
      <c r="BXP58">
        <f>SEPT_F101!BXP58</f>
        <v>0</v>
      </c>
      <c r="BXQ58">
        <f>SEPT_F101!BXQ58</f>
        <v>0</v>
      </c>
      <c r="BXR58">
        <f>SEPT_F101!BXR58</f>
        <v>0</v>
      </c>
      <c r="BXS58">
        <f>SEPT_F101!BXS58</f>
        <v>0</v>
      </c>
      <c r="BXT58">
        <f>SEPT_F101!BXT58</f>
        <v>0</v>
      </c>
      <c r="BXU58">
        <f>SEPT_F101!BXU58</f>
        <v>0</v>
      </c>
      <c r="BXV58">
        <f>SEPT_F101!BXV58</f>
        <v>0</v>
      </c>
      <c r="BXW58">
        <f>SEPT_F101!BXW58</f>
        <v>0</v>
      </c>
      <c r="BXX58">
        <f>SEPT_F101!BXX58</f>
        <v>0</v>
      </c>
      <c r="BXY58">
        <f>SEPT_F101!BXY58</f>
        <v>0</v>
      </c>
      <c r="BXZ58">
        <f>SEPT_F101!BXZ58</f>
        <v>0</v>
      </c>
      <c r="BYA58">
        <f>SEPT_F101!BYA58</f>
        <v>0</v>
      </c>
      <c r="BYB58">
        <f>SEPT_F101!BYB58</f>
        <v>0</v>
      </c>
      <c r="BYC58">
        <f>SEPT_F101!BYC58</f>
        <v>0</v>
      </c>
      <c r="BYD58">
        <f>SEPT_F101!BYD58</f>
        <v>0</v>
      </c>
      <c r="BYE58">
        <f>SEPT_F101!BYE58</f>
        <v>0</v>
      </c>
      <c r="BYF58">
        <f>SEPT_F101!BYF58</f>
        <v>0</v>
      </c>
      <c r="BYG58">
        <f>SEPT_F101!BYG58</f>
        <v>0</v>
      </c>
      <c r="BYH58">
        <f>SEPT_F101!BYH58</f>
        <v>0</v>
      </c>
      <c r="BYI58">
        <f>SEPT_F101!BYI58</f>
        <v>0</v>
      </c>
      <c r="BYJ58">
        <f>SEPT_F101!BYJ58</f>
        <v>0</v>
      </c>
      <c r="BYK58">
        <f>SEPT_F101!BYK58</f>
        <v>0</v>
      </c>
      <c r="BYL58">
        <f>SEPT_F101!BYL58</f>
        <v>0</v>
      </c>
      <c r="BYM58">
        <f>SEPT_F101!BYM58</f>
        <v>0</v>
      </c>
      <c r="BYN58">
        <f>SEPT_F101!BYN58</f>
        <v>0</v>
      </c>
      <c r="BYO58">
        <f>SEPT_F101!BYO58</f>
        <v>0</v>
      </c>
      <c r="BYP58">
        <f>SEPT_F101!BYP58</f>
        <v>0</v>
      </c>
      <c r="BYQ58">
        <f>SEPT_F101!BYQ58</f>
        <v>0</v>
      </c>
      <c r="BYR58">
        <f>SEPT_F101!BYR58</f>
        <v>0</v>
      </c>
      <c r="BYS58">
        <f>SEPT_F101!BYS58</f>
        <v>0</v>
      </c>
      <c r="BYT58">
        <f>SEPT_F101!BYT58</f>
        <v>0</v>
      </c>
      <c r="BYU58">
        <f>SEPT_F101!BYU58</f>
        <v>0</v>
      </c>
      <c r="BYV58">
        <f>SEPT_F101!BYV58</f>
        <v>0</v>
      </c>
      <c r="BYW58">
        <f>SEPT_F101!BYW58</f>
        <v>0</v>
      </c>
      <c r="BYX58">
        <f>SEPT_F101!BYX58</f>
        <v>0</v>
      </c>
      <c r="BYY58">
        <f>SEPT_F101!BYY58</f>
        <v>0</v>
      </c>
      <c r="BYZ58">
        <f>SEPT_F101!BYZ58</f>
        <v>0</v>
      </c>
      <c r="BZA58">
        <f>SEPT_F101!BZA58</f>
        <v>0</v>
      </c>
      <c r="BZB58">
        <f>SEPT_F101!BZB58</f>
        <v>0</v>
      </c>
      <c r="BZC58">
        <f>SEPT_F101!BZC58</f>
        <v>0</v>
      </c>
      <c r="BZD58">
        <f>SEPT_F101!BZD58</f>
        <v>0</v>
      </c>
      <c r="BZE58">
        <f>SEPT_F101!BZE58</f>
        <v>0</v>
      </c>
      <c r="BZF58">
        <f>SEPT_F101!BZF58</f>
        <v>0</v>
      </c>
      <c r="BZG58">
        <f>SEPT_F101!BZG58</f>
        <v>0</v>
      </c>
      <c r="BZH58">
        <f>SEPT_F101!BZH58</f>
        <v>0</v>
      </c>
      <c r="BZI58">
        <f>SEPT_F101!BZI58</f>
        <v>0</v>
      </c>
      <c r="BZJ58">
        <f>SEPT_F101!BZJ58</f>
        <v>0</v>
      </c>
      <c r="BZK58">
        <f>SEPT_F101!BZK58</f>
        <v>0</v>
      </c>
      <c r="BZL58">
        <f>SEPT_F101!BZL58</f>
        <v>0</v>
      </c>
      <c r="BZM58">
        <f>SEPT_F101!BZM58</f>
        <v>0</v>
      </c>
      <c r="BZN58">
        <f>SEPT_F101!BZN58</f>
        <v>0</v>
      </c>
      <c r="BZO58">
        <f>SEPT_F101!BZO58</f>
        <v>0</v>
      </c>
      <c r="BZP58">
        <f>SEPT_F101!BZP58</f>
        <v>0</v>
      </c>
      <c r="BZQ58">
        <f>SEPT_F101!BZQ58</f>
        <v>0</v>
      </c>
      <c r="BZR58">
        <f>SEPT_F101!BZR58</f>
        <v>0</v>
      </c>
      <c r="BZS58">
        <f>SEPT_F101!BZS58</f>
        <v>0</v>
      </c>
      <c r="BZT58">
        <f>SEPT_F101!BZT58</f>
        <v>0</v>
      </c>
      <c r="BZU58">
        <f>SEPT_F101!BZU58</f>
        <v>0</v>
      </c>
      <c r="BZV58">
        <f>SEPT_F101!BZV58</f>
        <v>0</v>
      </c>
      <c r="BZW58">
        <f>SEPT_F101!BZW58</f>
        <v>0</v>
      </c>
      <c r="BZX58">
        <f>SEPT_F101!BZX58</f>
        <v>0</v>
      </c>
      <c r="BZY58">
        <f>SEPT_F101!BZY58</f>
        <v>0</v>
      </c>
      <c r="BZZ58">
        <f>SEPT_F101!BZZ58</f>
        <v>0</v>
      </c>
      <c r="CAA58">
        <f>SEPT_F101!CAA58</f>
        <v>0</v>
      </c>
      <c r="CAB58">
        <f>SEPT_F101!CAB58</f>
        <v>0</v>
      </c>
      <c r="CAC58">
        <f>SEPT_F101!CAC58</f>
        <v>0</v>
      </c>
      <c r="CAD58">
        <f>SEPT_F101!CAD58</f>
        <v>0</v>
      </c>
      <c r="CAE58">
        <f>SEPT_F101!CAE58</f>
        <v>0</v>
      </c>
      <c r="CAF58">
        <f>SEPT_F101!CAF58</f>
        <v>0</v>
      </c>
      <c r="CAG58">
        <f>SEPT_F101!CAG58</f>
        <v>0</v>
      </c>
      <c r="CAH58">
        <f>SEPT_F101!CAH58</f>
        <v>0</v>
      </c>
      <c r="CAI58">
        <f>SEPT_F101!CAI58</f>
        <v>0</v>
      </c>
      <c r="CAJ58">
        <f>SEPT_F101!CAJ58</f>
        <v>0</v>
      </c>
      <c r="CAK58">
        <f>SEPT_F101!CAK58</f>
        <v>0</v>
      </c>
      <c r="CAL58">
        <f>SEPT_F101!CAL58</f>
        <v>0</v>
      </c>
      <c r="CAM58">
        <f>SEPT_F101!CAM58</f>
        <v>0</v>
      </c>
      <c r="CAN58">
        <f>SEPT_F101!CAN58</f>
        <v>0</v>
      </c>
      <c r="CAO58">
        <f>SEPT_F101!CAO58</f>
        <v>0</v>
      </c>
      <c r="CAP58">
        <f>SEPT_F101!CAP58</f>
        <v>0</v>
      </c>
      <c r="CAQ58">
        <f>SEPT_F101!CAQ58</f>
        <v>0</v>
      </c>
      <c r="CAR58">
        <f>SEPT_F101!CAR58</f>
        <v>0</v>
      </c>
      <c r="CAS58">
        <f>SEPT_F101!CAS58</f>
        <v>0</v>
      </c>
      <c r="CAT58">
        <f>SEPT_F101!CAT58</f>
        <v>0</v>
      </c>
      <c r="CAU58">
        <f>SEPT_F101!CAU58</f>
        <v>0</v>
      </c>
      <c r="CAV58">
        <f>SEPT_F101!CAV58</f>
        <v>0</v>
      </c>
      <c r="CAW58">
        <f>SEPT_F101!CAW58</f>
        <v>0</v>
      </c>
      <c r="CAX58">
        <f>SEPT_F101!CAX58</f>
        <v>0</v>
      </c>
      <c r="CAY58">
        <f>SEPT_F101!CAY58</f>
        <v>0</v>
      </c>
      <c r="CAZ58">
        <f>SEPT_F101!CAZ58</f>
        <v>0</v>
      </c>
      <c r="CBA58">
        <f>SEPT_F101!CBA58</f>
        <v>0</v>
      </c>
      <c r="CBB58">
        <f>SEPT_F101!CBB58</f>
        <v>0</v>
      </c>
      <c r="CBC58">
        <f>SEPT_F101!CBC58</f>
        <v>0</v>
      </c>
      <c r="CBD58">
        <f>SEPT_F101!CBD58</f>
        <v>0</v>
      </c>
      <c r="CBE58">
        <f>SEPT_F101!CBE58</f>
        <v>0</v>
      </c>
      <c r="CBF58">
        <f>SEPT_F101!CBF58</f>
        <v>0</v>
      </c>
      <c r="CBG58">
        <f>SEPT_F101!CBG58</f>
        <v>0</v>
      </c>
      <c r="CBH58">
        <f>SEPT_F101!CBH58</f>
        <v>0</v>
      </c>
      <c r="CBI58">
        <f>SEPT_F101!CBI58</f>
        <v>0</v>
      </c>
      <c r="CBJ58">
        <f>SEPT_F101!CBJ58</f>
        <v>0</v>
      </c>
      <c r="CBK58">
        <f>SEPT_F101!CBK58</f>
        <v>0</v>
      </c>
      <c r="CBL58">
        <f>SEPT_F101!CBL58</f>
        <v>0</v>
      </c>
      <c r="CBM58">
        <f>SEPT_F101!CBM58</f>
        <v>0</v>
      </c>
      <c r="CBN58">
        <f>SEPT_F101!CBN58</f>
        <v>0</v>
      </c>
      <c r="CBO58">
        <f>SEPT_F101!CBO58</f>
        <v>0</v>
      </c>
      <c r="CBP58">
        <f>SEPT_F101!CBP58</f>
        <v>0</v>
      </c>
      <c r="CBQ58">
        <f>SEPT_F101!CBQ58</f>
        <v>0</v>
      </c>
      <c r="CBR58">
        <f>SEPT_F101!CBR58</f>
        <v>0</v>
      </c>
      <c r="CBS58">
        <f>SEPT_F101!CBS58</f>
        <v>0</v>
      </c>
      <c r="CBT58">
        <f>SEPT_F101!CBT58</f>
        <v>0</v>
      </c>
      <c r="CBU58">
        <f>SEPT_F101!CBU58</f>
        <v>0</v>
      </c>
      <c r="CBV58">
        <f>SEPT_F101!CBV58</f>
        <v>0</v>
      </c>
      <c r="CBW58">
        <f>SEPT_F101!CBW58</f>
        <v>0</v>
      </c>
      <c r="CBX58">
        <f>SEPT_F101!CBX58</f>
        <v>0</v>
      </c>
      <c r="CBY58">
        <f>SEPT_F101!CBY58</f>
        <v>0</v>
      </c>
      <c r="CBZ58">
        <f>SEPT_F101!CBZ58</f>
        <v>0</v>
      </c>
      <c r="CCA58">
        <f>SEPT_F101!CCA58</f>
        <v>0</v>
      </c>
      <c r="CCB58">
        <f>SEPT_F101!CCB58</f>
        <v>0</v>
      </c>
      <c r="CCC58">
        <f>SEPT_F101!CCC58</f>
        <v>0</v>
      </c>
      <c r="CCD58">
        <f>SEPT_F101!CCD58</f>
        <v>0</v>
      </c>
      <c r="CCE58">
        <f>SEPT_F101!CCE58</f>
        <v>0</v>
      </c>
      <c r="CCF58">
        <f>SEPT_F101!CCF58</f>
        <v>0</v>
      </c>
      <c r="CCG58">
        <f>SEPT_F101!CCG58</f>
        <v>0</v>
      </c>
      <c r="CCH58">
        <f>SEPT_F101!CCH58</f>
        <v>0</v>
      </c>
      <c r="CCI58">
        <f>SEPT_F101!CCI58</f>
        <v>0</v>
      </c>
      <c r="CCJ58">
        <f>SEPT_F101!CCJ58</f>
        <v>0</v>
      </c>
      <c r="CCK58">
        <f>SEPT_F101!CCK58</f>
        <v>0</v>
      </c>
      <c r="CCL58">
        <f>SEPT_F101!CCL58</f>
        <v>0</v>
      </c>
      <c r="CCM58">
        <f>SEPT_F101!CCM58</f>
        <v>0</v>
      </c>
      <c r="CCN58">
        <f>SEPT_F101!CCN58</f>
        <v>0</v>
      </c>
      <c r="CCO58">
        <f>SEPT_F101!CCO58</f>
        <v>0</v>
      </c>
      <c r="CCP58">
        <f>SEPT_F101!CCP58</f>
        <v>0</v>
      </c>
      <c r="CCQ58">
        <f>SEPT_F101!CCQ58</f>
        <v>0</v>
      </c>
      <c r="CCR58">
        <f>SEPT_F101!CCR58</f>
        <v>0</v>
      </c>
      <c r="CCS58">
        <f>SEPT_F101!CCS58</f>
        <v>0</v>
      </c>
      <c r="CCT58">
        <f>SEPT_F101!CCT58</f>
        <v>0</v>
      </c>
      <c r="CCU58">
        <f>SEPT_F101!CCU58</f>
        <v>0</v>
      </c>
      <c r="CCV58">
        <f>SEPT_F101!CCV58</f>
        <v>0</v>
      </c>
      <c r="CCW58">
        <f>SEPT_F101!CCW58</f>
        <v>0</v>
      </c>
      <c r="CCX58">
        <f>SEPT_F101!CCX58</f>
        <v>0</v>
      </c>
      <c r="CCY58">
        <f>SEPT_F101!CCY58</f>
        <v>0</v>
      </c>
      <c r="CCZ58">
        <f>SEPT_F101!CCZ58</f>
        <v>0</v>
      </c>
      <c r="CDA58">
        <f>SEPT_F101!CDA58</f>
        <v>0</v>
      </c>
      <c r="CDB58">
        <f>SEPT_F101!CDB58</f>
        <v>0</v>
      </c>
      <c r="CDC58">
        <f>SEPT_F101!CDC58</f>
        <v>0</v>
      </c>
      <c r="CDD58">
        <f>SEPT_F101!CDD58</f>
        <v>0</v>
      </c>
      <c r="CDE58">
        <f>SEPT_F101!CDE58</f>
        <v>0</v>
      </c>
      <c r="CDF58">
        <f>SEPT_F101!CDF58</f>
        <v>0</v>
      </c>
      <c r="CDG58">
        <f>SEPT_F101!CDG58</f>
        <v>0</v>
      </c>
      <c r="CDH58">
        <f>SEPT_F101!CDH58</f>
        <v>0</v>
      </c>
      <c r="CDI58">
        <f>SEPT_F101!CDI58</f>
        <v>0</v>
      </c>
      <c r="CDJ58">
        <f>SEPT_F101!CDJ58</f>
        <v>0</v>
      </c>
      <c r="CDK58">
        <f>SEPT_F101!CDK58</f>
        <v>0</v>
      </c>
      <c r="CDL58">
        <f>SEPT_F101!CDL58</f>
        <v>0</v>
      </c>
      <c r="CDM58">
        <f>SEPT_F101!CDM58</f>
        <v>0</v>
      </c>
      <c r="CDN58">
        <f>SEPT_F101!CDN58</f>
        <v>0</v>
      </c>
      <c r="CDO58">
        <f>SEPT_F101!CDO58</f>
        <v>0</v>
      </c>
      <c r="CDP58">
        <f>SEPT_F101!CDP58</f>
        <v>0</v>
      </c>
      <c r="CDQ58">
        <f>SEPT_F101!CDQ58</f>
        <v>0</v>
      </c>
      <c r="CDR58">
        <f>SEPT_F101!CDR58</f>
        <v>0</v>
      </c>
      <c r="CDS58">
        <f>SEPT_F101!CDS58</f>
        <v>0</v>
      </c>
      <c r="CDT58">
        <f>SEPT_F101!CDT58</f>
        <v>0</v>
      </c>
      <c r="CDU58">
        <f>SEPT_F101!CDU58</f>
        <v>0</v>
      </c>
      <c r="CDV58">
        <f>SEPT_F101!CDV58</f>
        <v>0</v>
      </c>
      <c r="CDW58">
        <f>SEPT_F101!CDW58</f>
        <v>0</v>
      </c>
      <c r="CDX58">
        <f>SEPT_F101!CDX58</f>
        <v>0</v>
      </c>
      <c r="CDY58">
        <f>SEPT_F101!CDY58</f>
        <v>0</v>
      </c>
      <c r="CDZ58">
        <f>SEPT_F101!CDZ58</f>
        <v>0</v>
      </c>
      <c r="CEA58">
        <f>SEPT_F101!CEA58</f>
        <v>0</v>
      </c>
      <c r="CEB58">
        <f>SEPT_F101!CEB58</f>
        <v>0</v>
      </c>
      <c r="CEC58">
        <f>SEPT_F101!CEC58</f>
        <v>0</v>
      </c>
      <c r="CED58">
        <f>SEPT_F101!CED58</f>
        <v>0</v>
      </c>
      <c r="CEE58">
        <f>SEPT_F101!CEE58</f>
        <v>0</v>
      </c>
      <c r="CEF58">
        <f>SEPT_F101!CEF58</f>
        <v>0</v>
      </c>
      <c r="CEG58">
        <f>SEPT_F101!CEG58</f>
        <v>0</v>
      </c>
      <c r="CEH58">
        <f>SEPT_F101!CEH58</f>
        <v>0</v>
      </c>
      <c r="CEI58">
        <f>SEPT_F101!CEI58</f>
        <v>0</v>
      </c>
      <c r="CEJ58">
        <f>SEPT_F101!CEJ58</f>
        <v>0</v>
      </c>
      <c r="CEK58">
        <f>SEPT_F101!CEK58</f>
        <v>0</v>
      </c>
      <c r="CEL58">
        <f>SEPT_F101!CEL58</f>
        <v>0</v>
      </c>
      <c r="CEM58">
        <f>SEPT_F101!CEM58</f>
        <v>0</v>
      </c>
      <c r="CEN58">
        <f>SEPT_F101!CEN58</f>
        <v>0</v>
      </c>
      <c r="CEO58">
        <f>SEPT_F101!CEO58</f>
        <v>0</v>
      </c>
      <c r="CEP58">
        <f>SEPT_F101!CEP58</f>
        <v>0</v>
      </c>
      <c r="CEQ58">
        <f>SEPT_F101!CEQ58</f>
        <v>0</v>
      </c>
      <c r="CER58">
        <f>SEPT_F101!CER58</f>
        <v>0</v>
      </c>
      <c r="CES58">
        <f>SEPT_F101!CES58</f>
        <v>0</v>
      </c>
      <c r="CET58">
        <f>SEPT_F101!CET58</f>
        <v>0</v>
      </c>
      <c r="CEU58">
        <f>SEPT_F101!CEU58</f>
        <v>0</v>
      </c>
      <c r="CEV58">
        <f>SEPT_F101!CEV58</f>
        <v>0</v>
      </c>
      <c r="CEW58">
        <f>SEPT_F101!CEW58</f>
        <v>0</v>
      </c>
      <c r="CEX58">
        <f>SEPT_F101!CEX58</f>
        <v>0</v>
      </c>
      <c r="CEY58">
        <f>SEPT_F101!CEY58</f>
        <v>0</v>
      </c>
      <c r="CEZ58">
        <f>SEPT_F101!CEZ58</f>
        <v>0</v>
      </c>
      <c r="CFA58">
        <f>SEPT_F101!CFA58</f>
        <v>0</v>
      </c>
      <c r="CFB58">
        <f>SEPT_F101!CFB58</f>
        <v>0</v>
      </c>
      <c r="CFC58">
        <f>SEPT_F101!CFC58</f>
        <v>0</v>
      </c>
      <c r="CFD58">
        <f>SEPT_F101!CFD58</f>
        <v>0</v>
      </c>
      <c r="CFE58">
        <f>SEPT_F101!CFE58</f>
        <v>0</v>
      </c>
      <c r="CFF58">
        <f>SEPT_F101!CFF58</f>
        <v>0</v>
      </c>
      <c r="CFG58">
        <f>SEPT_F101!CFG58</f>
        <v>0</v>
      </c>
      <c r="CFH58">
        <f>SEPT_F101!CFH58</f>
        <v>0</v>
      </c>
      <c r="CFI58">
        <f>SEPT_F101!CFI58</f>
        <v>0</v>
      </c>
      <c r="CFJ58">
        <f>SEPT_F101!CFJ58</f>
        <v>0</v>
      </c>
      <c r="CFK58">
        <f>SEPT_F101!CFK58</f>
        <v>0</v>
      </c>
      <c r="CFL58">
        <f>SEPT_F101!CFL58</f>
        <v>0</v>
      </c>
      <c r="CFM58">
        <f>SEPT_F101!CFM58</f>
        <v>0</v>
      </c>
      <c r="CFN58">
        <f>SEPT_F101!CFN58</f>
        <v>0</v>
      </c>
      <c r="CFO58">
        <f>SEPT_F101!CFO58</f>
        <v>0</v>
      </c>
      <c r="CFP58">
        <f>SEPT_F101!CFP58</f>
        <v>0</v>
      </c>
      <c r="CFQ58">
        <f>SEPT_F101!CFQ58</f>
        <v>0</v>
      </c>
      <c r="CFR58">
        <f>SEPT_F101!CFR58</f>
        <v>0</v>
      </c>
      <c r="CFS58">
        <f>SEPT_F101!CFS58</f>
        <v>0</v>
      </c>
      <c r="CFT58">
        <f>SEPT_F101!CFT58</f>
        <v>0</v>
      </c>
      <c r="CFU58">
        <f>SEPT_F101!CFU58</f>
        <v>0</v>
      </c>
      <c r="CFV58">
        <f>SEPT_F101!CFV58</f>
        <v>0</v>
      </c>
      <c r="CFW58">
        <f>SEPT_F101!CFW58</f>
        <v>0</v>
      </c>
      <c r="CFX58">
        <f>SEPT_F101!CFX58</f>
        <v>0</v>
      </c>
      <c r="CFY58">
        <f>SEPT_F101!CFY58</f>
        <v>0</v>
      </c>
      <c r="CFZ58">
        <f>SEPT_F101!CFZ58</f>
        <v>0</v>
      </c>
      <c r="CGA58">
        <f>SEPT_F101!CGA58</f>
        <v>0</v>
      </c>
      <c r="CGB58">
        <f>SEPT_F101!CGB58</f>
        <v>0</v>
      </c>
      <c r="CGC58">
        <f>SEPT_F101!CGC58</f>
        <v>0</v>
      </c>
      <c r="CGD58">
        <f>SEPT_F101!CGD58</f>
        <v>0</v>
      </c>
      <c r="CGE58">
        <f>SEPT_F101!CGE58</f>
        <v>0</v>
      </c>
      <c r="CGF58">
        <f>SEPT_F101!CGF58</f>
        <v>0</v>
      </c>
      <c r="CGG58">
        <f>SEPT_F101!CGG58</f>
        <v>0</v>
      </c>
      <c r="CGH58">
        <f>SEPT_F101!CGH58</f>
        <v>0</v>
      </c>
      <c r="CGI58">
        <f>SEPT_F101!CGI58</f>
        <v>0</v>
      </c>
      <c r="CGJ58">
        <f>SEPT_F101!CGJ58</f>
        <v>0</v>
      </c>
      <c r="CGK58">
        <f>SEPT_F101!CGK58</f>
        <v>0</v>
      </c>
      <c r="CGL58">
        <f>SEPT_F101!CGL58</f>
        <v>0</v>
      </c>
      <c r="CGM58">
        <f>SEPT_F101!CGM58</f>
        <v>0</v>
      </c>
      <c r="CGN58">
        <f>SEPT_F101!CGN58</f>
        <v>0</v>
      </c>
      <c r="CGO58">
        <f>SEPT_F101!CGO58</f>
        <v>0</v>
      </c>
      <c r="CGP58">
        <f>SEPT_F101!CGP58</f>
        <v>0</v>
      </c>
      <c r="CGQ58">
        <f>SEPT_F101!CGQ58</f>
        <v>0</v>
      </c>
      <c r="CGR58">
        <f>SEPT_F101!CGR58</f>
        <v>0</v>
      </c>
      <c r="CGS58">
        <f>SEPT_F101!CGS58</f>
        <v>0</v>
      </c>
      <c r="CGT58">
        <f>SEPT_F101!CGT58</f>
        <v>0</v>
      </c>
      <c r="CGU58">
        <f>SEPT_F101!CGU58</f>
        <v>0</v>
      </c>
      <c r="CGV58">
        <f>SEPT_F101!CGV58</f>
        <v>0</v>
      </c>
      <c r="CGW58">
        <f>SEPT_F101!CGW58</f>
        <v>0</v>
      </c>
      <c r="CGX58">
        <f>SEPT_F101!CGX58</f>
        <v>0</v>
      </c>
      <c r="CGY58">
        <f>SEPT_F101!CGY58</f>
        <v>0</v>
      </c>
      <c r="CGZ58">
        <f>SEPT_F101!CGZ58</f>
        <v>0</v>
      </c>
      <c r="CHA58">
        <f>SEPT_F101!CHA58</f>
        <v>0</v>
      </c>
      <c r="CHB58">
        <f>SEPT_F101!CHB58</f>
        <v>0</v>
      </c>
      <c r="CHC58">
        <f>SEPT_F101!CHC58</f>
        <v>0</v>
      </c>
      <c r="CHD58">
        <f>SEPT_F101!CHD58</f>
        <v>0</v>
      </c>
      <c r="CHE58">
        <f>SEPT_F101!CHE58</f>
        <v>0</v>
      </c>
      <c r="CHF58">
        <f>SEPT_F101!CHF58</f>
        <v>0</v>
      </c>
      <c r="CHG58">
        <f>SEPT_F101!CHG58</f>
        <v>0</v>
      </c>
      <c r="CHH58">
        <f>SEPT_F101!CHH58</f>
        <v>0</v>
      </c>
      <c r="CHI58">
        <f>SEPT_F101!CHI58</f>
        <v>0</v>
      </c>
      <c r="CHJ58">
        <f>SEPT_F101!CHJ58</f>
        <v>0</v>
      </c>
      <c r="CHK58">
        <f>SEPT_F101!CHK58</f>
        <v>0</v>
      </c>
      <c r="CHL58">
        <f>SEPT_F101!CHL58</f>
        <v>0</v>
      </c>
      <c r="CHM58">
        <f>SEPT_F101!CHM58</f>
        <v>0</v>
      </c>
      <c r="CHN58">
        <f>SEPT_F101!CHN58</f>
        <v>0</v>
      </c>
      <c r="CHO58">
        <f>SEPT_F101!CHO58</f>
        <v>0</v>
      </c>
      <c r="CHP58">
        <f>SEPT_F101!CHP58</f>
        <v>0</v>
      </c>
      <c r="CHQ58">
        <f>SEPT_F101!CHQ58</f>
        <v>0</v>
      </c>
      <c r="CHR58">
        <f>SEPT_F101!CHR58</f>
        <v>0</v>
      </c>
      <c r="CHS58">
        <f>SEPT_F101!CHS58</f>
        <v>0</v>
      </c>
      <c r="CHT58">
        <f>SEPT_F101!CHT58</f>
        <v>0</v>
      </c>
      <c r="CHU58">
        <f>SEPT_F101!CHU58</f>
        <v>0</v>
      </c>
      <c r="CHV58">
        <f>SEPT_F101!CHV58</f>
        <v>0</v>
      </c>
      <c r="CHW58">
        <f>SEPT_F101!CHW58</f>
        <v>0</v>
      </c>
      <c r="CHX58">
        <f>SEPT_F101!CHX58</f>
        <v>0</v>
      </c>
      <c r="CHY58">
        <f>SEPT_F101!CHY58</f>
        <v>0</v>
      </c>
      <c r="CHZ58">
        <f>SEPT_F101!CHZ58</f>
        <v>0</v>
      </c>
      <c r="CIA58">
        <f>SEPT_F101!CIA58</f>
        <v>0</v>
      </c>
      <c r="CIB58">
        <f>SEPT_F101!CIB58</f>
        <v>0</v>
      </c>
      <c r="CIC58">
        <f>SEPT_F101!CIC58</f>
        <v>0</v>
      </c>
      <c r="CID58">
        <f>SEPT_F101!CID58</f>
        <v>0</v>
      </c>
      <c r="CIE58">
        <f>SEPT_F101!CIE58</f>
        <v>0</v>
      </c>
      <c r="CIF58">
        <f>SEPT_F101!CIF58</f>
        <v>0</v>
      </c>
      <c r="CIG58">
        <f>SEPT_F101!CIG58</f>
        <v>0</v>
      </c>
      <c r="CIH58">
        <f>SEPT_F101!CIH58</f>
        <v>0</v>
      </c>
      <c r="CII58">
        <f>SEPT_F101!CII58</f>
        <v>0</v>
      </c>
      <c r="CIJ58">
        <f>SEPT_F101!CIJ58</f>
        <v>0</v>
      </c>
      <c r="CIK58">
        <f>SEPT_F101!CIK58</f>
        <v>0</v>
      </c>
      <c r="CIL58">
        <f>SEPT_F101!CIL58</f>
        <v>0</v>
      </c>
      <c r="CIM58">
        <f>SEPT_F101!CIM58</f>
        <v>0</v>
      </c>
      <c r="CIN58">
        <f>SEPT_F101!CIN58</f>
        <v>0</v>
      </c>
      <c r="CIO58">
        <f>SEPT_F101!CIO58</f>
        <v>0</v>
      </c>
      <c r="CIP58">
        <f>SEPT_F101!CIP58</f>
        <v>0</v>
      </c>
      <c r="CIQ58">
        <f>SEPT_F101!CIQ58</f>
        <v>0</v>
      </c>
      <c r="CIR58">
        <f>SEPT_F101!CIR58</f>
        <v>0</v>
      </c>
      <c r="CIS58">
        <f>SEPT_F101!CIS58</f>
        <v>0</v>
      </c>
      <c r="CIT58">
        <f>SEPT_F101!CIT58</f>
        <v>0</v>
      </c>
      <c r="CIU58">
        <f>SEPT_F101!CIU58</f>
        <v>0</v>
      </c>
      <c r="CIV58">
        <f>SEPT_F101!CIV58</f>
        <v>0</v>
      </c>
      <c r="CIW58">
        <f>SEPT_F101!CIW58</f>
        <v>0</v>
      </c>
      <c r="CIX58">
        <f>SEPT_F101!CIX58</f>
        <v>0</v>
      </c>
      <c r="CIY58">
        <f>SEPT_F101!CIY58</f>
        <v>0</v>
      </c>
      <c r="CIZ58">
        <f>SEPT_F101!CIZ58</f>
        <v>0</v>
      </c>
      <c r="CJA58">
        <f>SEPT_F101!CJA58</f>
        <v>0</v>
      </c>
      <c r="CJB58">
        <f>SEPT_F101!CJB58</f>
        <v>0</v>
      </c>
      <c r="CJC58">
        <f>SEPT_F101!CJC58</f>
        <v>0</v>
      </c>
      <c r="CJD58">
        <f>SEPT_F101!CJD58</f>
        <v>0</v>
      </c>
      <c r="CJE58">
        <f>SEPT_F101!CJE58</f>
        <v>0</v>
      </c>
      <c r="CJF58">
        <f>SEPT_F101!CJF58</f>
        <v>0</v>
      </c>
      <c r="CJG58">
        <f>SEPT_F101!CJG58</f>
        <v>0</v>
      </c>
      <c r="CJH58">
        <f>SEPT_F101!CJH58</f>
        <v>0</v>
      </c>
      <c r="CJI58">
        <f>SEPT_F101!CJI58</f>
        <v>0</v>
      </c>
      <c r="CJJ58">
        <f>SEPT_F101!CJJ58</f>
        <v>0</v>
      </c>
      <c r="CJK58">
        <f>SEPT_F101!CJK58</f>
        <v>0</v>
      </c>
      <c r="CJL58">
        <f>SEPT_F101!CJL58</f>
        <v>0</v>
      </c>
      <c r="CJM58">
        <f>SEPT_F101!CJM58</f>
        <v>0</v>
      </c>
      <c r="CJN58">
        <f>SEPT_F101!CJN58</f>
        <v>0</v>
      </c>
      <c r="CJO58">
        <f>SEPT_F101!CJO58</f>
        <v>0</v>
      </c>
      <c r="CJP58">
        <f>SEPT_F101!CJP58</f>
        <v>0</v>
      </c>
      <c r="CJQ58">
        <f>SEPT_F101!CJQ58</f>
        <v>0</v>
      </c>
      <c r="CJR58">
        <f>SEPT_F101!CJR58</f>
        <v>0</v>
      </c>
      <c r="CJS58">
        <f>SEPT_F101!CJS58</f>
        <v>0</v>
      </c>
      <c r="CJT58">
        <f>SEPT_F101!CJT58</f>
        <v>0</v>
      </c>
      <c r="CJU58">
        <f>SEPT_F101!CJU58</f>
        <v>0</v>
      </c>
      <c r="CJV58">
        <f>SEPT_F101!CJV58</f>
        <v>0</v>
      </c>
      <c r="CJW58">
        <f>SEPT_F101!CJW58</f>
        <v>0</v>
      </c>
      <c r="CJX58">
        <f>SEPT_F101!CJX58</f>
        <v>0</v>
      </c>
      <c r="CJY58">
        <f>SEPT_F101!CJY58</f>
        <v>0</v>
      </c>
      <c r="CJZ58">
        <f>SEPT_F101!CJZ58</f>
        <v>0</v>
      </c>
      <c r="CKA58">
        <f>SEPT_F101!CKA58</f>
        <v>0</v>
      </c>
      <c r="CKB58">
        <f>SEPT_F101!CKB58</f>
        <v>0</v>
      </c>
      <c r="CKC58">
        <f>SEPT_F101!CKC58</f>
        <v>0</v>
      </c>
      <c r="CKD58">
        <f>SEPT_F101!CKD58</f>
        <v>0</v>
      </c>
      <c r="CKE58">
        <f>SEPT_F101!CKE58</f>
        <v>0</v>
      </c>
      <c r="CKF58">
        <f>SEPT_F101!CKF58</f>
        <v>0</v>
      </c>
      <c r="CKG58">
        <f>SEPT_F101!CKG58</f>
        <v>0</v>
      </c>
      <c r="CKH58">
        <f>SEPT_F101!CKH58</f>
        <v>0</v>
      </c>
      <c r="CKI58">
        <f>SEPT_F101!CKI58</f>
        <v>0</v>
      </c>
      <c r="CKJ58">
        <f>SEPT_F101!CKJ58</f>
        <v>0</v>
      </c>
      <c r="CKK58">
        <f>SEPT_F101!CKK58</f>
        <v>0</v>
      </c>
      <c r="CKL58">
        <f>SEPT_F101!CKL58</f>
        <v>0</v>
      </c>
      <c r="CKM58">
        <f>SEPT_F101!CKM58</f>
        <v>0</v>
      </c>
      <c r="CKN58">
        <f>SEPT_F101!CKN58</f>
        <v>0</v>
      </c>
      <c r="CKO58">
        <f>SEPT_F101!CKO58</f>
        <v>0</v>
      </c>
      <c r="CKP58">
        <f>SEPT_F101!CKP58</f>
        <v>0</v>
      </c>
      <c r="CKQ58">
        <f>SEPT_F101!CKQ58</f>
        <v>0</v>
      </c>
      <c r="CKR58">
        <f>SEPT_F101!CKR58</f>
        <v>0</v>
      </c>
      <c r="CKS58">
        <f>SEPT_F101!CKS58</f>
        <v>0</v>
      </c>
      <c r="CKT58">
        <f>SEPT_F101!CKT58</f>
        <v>0</v>
      </c>
      <c r="CKU58">
        <f>SEPT_F101!CKU58</f>
        <v>0</v>
      </c>
      <c r="CKV58">
        <f>SEPT_F101!CKV58</f>
        <v>0</v>
      </c>
      <c r="CKW58">
        <f>SEPT_F101!CKW58</f>
        <v>0</v>
      </c>
      <c r="CKX58">
        <f>SEPT_F101!CKX58</f>
        <v>0</v>
      </c>
      <c r="CKY58">
        <f>SEPT_F101!CKY58</f>
        <v>0</v>
      </c>
      <c r="CKZ58">
        <f>SEPT_F101!CKZ58</f>
        <v>0</v>
      </c>
      <c r="CLA58">
        <f>SEPT_F101!CLA58</f>
        <v>0</v>
      </c>
      <c r="CLB58">
        <f>SEPT_F101!CLB58</f>
        <v>0</v>
      </c>
      <c r="CLC58">
        <f>SEPT_F101!CLC58</f>
        <v>0</v>
      </c>
      <c r="CLD58">
        <f>SEPT_F101!CLD58</f>
        <v>0</v>
      </c>
      <c r="CLE58">
        <f>SEPT_F101!CLE58</f>
        <v>0</v>
      </c>
      <c r="CLF58">
        <f>SEPT_F101!CLF58</f>
        <v>0</v>
      </c>
      <c r="CLG58">
        <f>SEPT_F101!CLG58</f>
        <v>0</v>
      </c>
      <c r="CLH58">
        <f>SEPT_F101!CLH58</f>
        <v>0</v>
      </c>
      <c r="CLI58">
        <f>SEPT_F101!CLI58</f>
        <v>0</v>
      </c>
      <c r="CLJ58">
        <f>SEPT_F101!CLJ58</f>
        <v>0</v>
      </c>
      <c r="CLK58">
        <f>SEPT_F101!CLK58</f>
        <v>0</v>
      </c>
      <c r="CLL58">
        <f>SEPT_F101!CLL58</f>
        <v>0</v>
      </c>
      <c r="CLM58">
        <f>SEPT_F101!CLM58</f>
        <v>0</v>
      </c>
      <c r="CLN58">
        <f>SEPT_F101!CLN58</f>
        <v>0</v>
      </c>
      <c r="CLO58">
        <f>SEPT_F101!CLO58</f>
        <v>0</v>
      </c>
      <c r="CLP58">
        <f>SEPT_F101!CLP58</f>
        <v>0</v>
      </c>
      <c r="CLQ58">
        <f>SEPT_F101!CLQ58</f>
        <v>0</v>
      </c>
      <c r="CLR58">
        <f>SEPT_F101!CLR58</f>
        <v>0</v>
      </c>
      <c r="CLS58">
        <f>SEPT_F101!CLS58</f>
        <v>0</v>
      </c>
      <c r="CLT58">
        <f>SEPT_F101!CLT58</f>
        <v>0</v>
      </c>
      <c r="CLU58">
        <f>SEPT_F101!CLU58</f>
        <v>0</v>
      </c>
      <c r="CLV58">
        <f>SEPT_F101!CLV58</f>
        <v>0</v>
      </c>
      <c r="CLW58">
        <f>SEPT_F101!CLW58</f>
        <v>0</v>
      </c>
      <c r="CLX58">
        <f>SEPT_F101!CLX58</f>
        <v>0</v>
      </c>
      <c r="CLY58">
        <f>SEPT_F101!CLY58</f>
        <v>0</v>
      </c>
      <c r="CLZ58">
        <f>SEPT_F101!CLZ58</f>
        <v>0</v>
      </c>
      <c r="CMA58">
        <f>SEPT_F101!CMA58</f>
        <v>0</v>
      </c>
      <c r="CMB58">
        <f>SEPT_F101!CMB58</f>
        <v>0</v>
      </c>
      <c r="CMC58">
        <f>SEPT_F101!CMC58</f>
        <v>0</v>
      </c>
      <c r="CMD58">
        <f>SEPT_F101!CMD58</f>
        <v>0</v>
      </c>
      <c r="CME58">
        <f>SEPT_F101!CME58</f>
        <v>0</v>
      </c>
      <c r="CMF58">
        <f>SEPT_F101!CMF58</f>
        <v>0</v>
      </c>
      <c r="CMG58">
        <f>SEPT_F101!CMG58</f>
        <v>0</v>
      </c>
      <c r="CMH58">
        <f>SEPT_F101!CMH58</f>
        <v>0</v>
      </c>
      <c r="CMI58">
        <f>SEPT_F101!CMI58</f>
        <v>0</v>
      </c>
      <c r="CMJ58">
        <f>SEPT_F101!CMJ58</f>
        <v>0</v>
      </c>
      <c r="CMK58">
        <f>SEPT_F101!CMK58</f>
        <v>0</v>
      </c>
      <c r="CML58">
        <f>SEPT_F101!CML58</f>
        <v>0</v>
      </c>
      <c r="CMM58">
        <f>SEPT_F101!CMM58</f>
        <v>0</v>
      </c>
      <c r="CMN58">
        <f>SEPT_F101!CMN58</f>
        <v>0</v>
      </c>
      <c r="CMO58">
        <f>SEPT_F101!CMO58</f>
        <v>0</v>
      </c>
      <c r="CMP58">
        <f>SEPT_F101!CMP58</f>
        <v>0</v>
      </c>
      <c r="CMQ58">
        <f>SEPT_F101!CMQ58</f>
        <v>0</v>
      </c>
      <c r="CMR58">
        <f>SEPT_F101!CMR58</f>
        <v>0</v>
      </c>
      <c r="CMS58">
        <f>SEPT_F101!CMS58</f>
        <v>0</v>
      </c>
      <c r="CMT58">
        <f>SEPT_F101!CMT58</f>
        <v>0</v>
      </c>
      <c r="CMU58">
        <f>SEPT_F101!CMU58</f>
        <v>0</v>
      </c>
      <c r="CMV58">
        <f>SEPT_F101!CMV58</f>
        <v>0</v>
      </c>
      <c r="CMW58">
        <f>SEPT_F101!CMW58</f>
        <v>0</v>
      </c>
      <c r="CMX58">
        <f>SEPT_F101!CMX58</f>
        <v>0</v>
      </c>
      <c r="CMY58">
        <f>SEPT_F101!CMY58</f>
        <v>0</v>
      </c>
      <c r="CMZ58">
        <f>SEPT_F101!CMZ58</f>
        <v>0</v>
      </c>
      <c r="CNA58">
        <f>SEPT_F101!CNA58</f>
        <v>0</v>
      </c>
      <c r="CNB58">
        <f>SEPT_F101!CNB58</f>
        <v>0</v>
      </c>
      <c r="CNC58">
        <f>SEPT_F101!CNC58</f>
        <v>0</v>
      </c>
      <c r="CND58">
        <f>SEPT_F101!CND58</f>
        <v>0</v>
      </c>
      <c r="CNE58">
        <f>SEPT_F101!CNE58</f>
        <v>0</v>
      </c>
      <c r="CNF58">
        <f>SEPT_F101!CNF58</f>
        <v>0</v>
      </c>
      <c r="CNG58">
        <f>SEPT_F101!CNG58</f>
        <v>0</v>
      </c>
      <c r="CNH58">
        <f>SEPT_F101!CNH58</f>
        <v>0</v>
      </c>
      <c r="CNI58">
        <f>SEPT_F101!CNI58</f>
        <v>0</v>
      </c>
      <c r="CNJ58">
        <f>SEPT_F101!CNJ58</f>
        <v>0</v>
      </c>
      <c r="CNK58">
        <f>SEPT_F101!CNK58</f>
        <v>0</v>
      </c>
      <c r="CNL58">
        <f>SEPT_F101!CNL58</f>
        <v>0</v>
      </c>
      <c r="CNM58">
        <f>SEPT_F101!CNM58</f>
        <v>0</v>
      </c>
      <c r="CNN58">
        <f>SEPT_F101!CNN58</f>
        <v>0</v>
      </c>
      <c r="CNO58">
        <f>SEPT_F101!CNO58</f>
        <v>0</v>
      </c>
      <c r="CNP58">
        <f>SEPT_F101!CNP58</f>
        <v>0</v>
      </c>
      <c r="CNQ58">
        <f>SEPT_F101!CNQ58</f>
        <v>0</v>
      </c>
      <c r="CNR58">
        <f>SEPT_F101!CNR58</f>
        <v>0</v>
      </c>
      <c r="CNS58">
        <f>SEPT_F101!CNS58</f>
        <v>0</v>
      </c>
      <c r="CNT58">
        <f>SEPT_F101!CNT58</f>
        <v>0</v>
      </c>
      <c r="CNU58">
        <f>SEPT_F101!CNU58</f>
        <v>0</v>
      </c>
      <c r="CNV58">
        <f>SEPT_F101!CNV58</f>
        <v>0</v>
      </c>
      <c r="CNW58">
        <f>SEPT_F101!CNW58</f>
        <v>0</v>
      </c>
      <c r="CNX58">
        <f>SEPT_F101!CNX58</f>
        <v>0</v>
      </c>
      <c r="CNY58">
        <f>SEPT_F101!CNY58</f>
        <v>0</v>
      </c>
      <c r="CNZ58">
        <f>SEPT_F101!CNZ58</f>
        <v>0</v>
      </c>
      <c r="COA58">
        <f>SEPT_F101!COA58</f>
        <v>0</v>
      </c>
      <c r="COB58">
        <f>SEPT_F101!COB58</f>
        <v>0</v>
      </c>
      <c r="COC58">
        <f>SEPT_F101!COC58</f>
        <v>0</v>
      </c>
      <c r="COD58">
        <f>SEPT_F101!COD58</f>
        <v>0</v>
      </c>
      <c r="COE58">
        <f>SEPT_F101!COE58</f>
        <v>0</v>
      </c>
      <c r="COF58">
        <f>SEPT_F101!COF58</f>
        <v>0</v>
      </c>
      <c r="COG58">
        <f>SEPT_F101!COG58</f>
        <v>0</v>
      </c>
      <c r="COH58">
        <f>SEPT_F101!COH58</f>
        <v>0</v>
      </c>
      <c r="COI58">
        <f>SEPT_F101!COI58</f>
        <v>0</v>
      </c>
      <c r="COJ58">
        <f>SEPT_F101!COJ58</f>
        <v>0</v>
      </c>
      <c r="COK58">
        <f>SEPT_F101!COK58</f>
        <v>0</v>
      </c>
      <c r="COL58">
        <f>SEPT_F101!COL58</f>
        <v>0</v>
      </c>
      <c r="COM58">
        <f>SEPT_F101!COM58</f>
        <v>0</v>
      </c>
      <c r="CON58">
        <f>SEPT_F101!CON58</f>
        <v>0</v>
      </c>
      <c r="COO58">
        <f>SEPT_F101!COO58</f>
        <v>0</v>
      </c>
      <c r="COP58">
        <f>SEPT_F101!COP58</f>
        <v>0</v>
      </c>
      <c r="COQ58">
        <f>SEPT_F101!COQ58</f>
        <v>0</v>
      </c>
      <c r="COR58">
        <f>SEPT_F101!COR58</f>
        <v>0</v>
      </c>
      <c r="COS58">
        <f>SEPT_F101!COS58</f>
        <v>0</v>
      </c>
      <c r="COT58">
        <f>SEPT_F101!COT58</f>
        <v>0</v>
      </c>
      <c r="COU58">
        <f>SEPT_F101!COU58</f>
        <v>0</v>
      </c>
      <c r="COV58">
        <f>SEPT_F101!COV58</f>
        <v>0</v>
      </c>
      <c r="COW58">
        <f>SEPT_F101!COW58</f>
        <v>0</v>
      </c>
      <c r="COX58">
        <f>SEPT_F101!COX58</f>
        <v>0</v>
      </c>
      <c r="COY58">
        <f>SEPT_F101!COY58</f>
        <v>0</v>
      </c>
      <c r="COZ58">
        <f>SEPT_F101!COZ58</f>
        <v>0</v>
      </c>
      <c r="CPA58">
        <f>SEPT_F101!CPA58</f>
        <v>0</v>
      </c>
      <c r="CPB58">
        <f>SEPT_F101!CPB58</f>
        <v>0</v>
      </c>
      <c r="CPC58">
        <f>SEPT_F101!CPC58</f>
        <v>0</v>
      </c>
      <c r="CPD58">
        <f>SEPT_F101!CPD58</f>
        <v>0</v>
      </c>
      <c r="CPE58">
        <f>SEPT_F101!CPE58</f>
        <v>0</v>
      </c>
      <c r="CPF58">
        <f>SEPT_F101!CPF58</f>
        <v>0</v>
      </c>
      <c r="CPG58">
        <f>SEPT_F101!CPG58</f>
        <v>0</v>
      </c>
      <c r="CPH58">
        <f>SEPT_F101!CPH58</f>
        <v>0</v>
      </c>
      <c r="CPI58">
        <f>SEPT_F101!CPI58</f>
        <v>0</v>
      </c>
      <c r="CPJ58">
        <f>SEPT_F101!CPJ58</f>
        <v>0</v>
      </c>
      <c r="CPK58">
        <f>SEPT_F101!CPK58</f>
        <v>0</v>
      </c>
      <c r="CPL58">
        <f>SEPT_F101!CPL58</f>
        <v>0</v>
      </c>
      <c r="CPM58">
        <f>SEPT_F101!CPM58</f>
        <v>0</v>
      </c>
      <c r="CPN58">
        <f>SEPT_F101!CPN58</f>
        <v>0</v>
      </c>
      <c r="CPO58">
        <f>SEPT_F101!CPO58</f>
        <v>0</v>
      </c>
      <c r="CPP58">
        <f>SEPT_F101!CPP58</f>
        <v>0</v>
      </c>
      <c r="CPQ58">
        <f>SEPT_F101!CPQ58</f>
        <v>0</v>
      </c>
      <c r="CPR58">
        <f>SEPT_F101!CPR58</f>
        <v>0</v>
      </c>
      <c r="CPS58">
        <f>SEPT_F101!CPS58</f>
        <v>0</v>
      </c>
      <c r="CPT58">
        <f>SEPT_F101!CPT58</f>
        <v>0</v>
      </c>
      <c r="CPU58">
        <f>SEPT_F101!CPU58</f>
        <v>0</v>
      </c>
      <c r="CPV58">
        <f>SEPT_F101!CPV58</f>
        <v>0</v>
      </c>
      <c r="CPW58">
        <f>SEPT_F101!CPW58</f>
        <v>0</v>
      </c>
      <c r="CPX58">
        <f>SEPT_F101!CPX58</f>
        <v>0</v>
      </c>
      <c r="CPY58">
        <f>SEPT_F101!CPY58</f>
        <v>0</v>
      </c>
      <c r="CPZ58">
        <f>SEPT_F101!CPZ58</f>
        <v>0</v>
      </c>
      <c r="CQA58">
        <f>SEPT_F101!CQA58</f>
        <v>0</v>
      </c>
      <c r="CQB58">
        <f>SEPT_F101!CQB58</f>
        <v>0</v>
      </c>
      <c r="CQC58">
        <f>SEPT_F101!CQC58</f>
        <v>0</v>
      </c>
      <c r="CQD58">
        <f>SEPT_F101!CQD58</f>
        <v>0</v>
      </c>
      <c r="CQE58">
        <f>SEPT_F101!CQE58</f>
        <v>0</v>
      </c>
      <c r="CQF58">
        <f>SEPT_F101!CQF58</f>
        <v>0</v>
      </c>
      <c r="CQG58">
        <f>SEPT_F101!CQG58</f>
        <v>0</v>
      </c>
      <c r="CQH58">
        <f>SEPT_F101!CQH58</f>
        <v>0</v>
      </c>
      <c r="CQI58">
        <f>SEPT_F101!CQI58</f>
        <v>0</v>
      </c>
      <c r="CQJ58">
        <f>SEPT_F101!CQJ58</f>
        <v>0</v>
      </c>
      <c r="CQK58">
        <f>SEPT_F101!CQK58</f>
        <v>0</v>
      </c>
      <c r="CQL58">
        <f>SEPT_F101!CQL58</f>
        <v>0</v>
      </c>
      <c r="CQM58">
        <f>SEPT_F101!CQM58</f>
        <v>0</v>
      </c>
      <c r="CQN58">
        <f>SEPT_F101!CQN58</f>
        <v>0</v>
      </c>
      <c r="CQO58">
        <f>SEPT_F101!CQO58</f>
        <v>0</v>
      </c>
      <c r="CQP58">
        <f>SEPT_F101!CQP58</f>
        <v>0</v>
      </c>
      <c r="CQQ58">
        <f>SEPT_F101!CQQ58</f>
        <v>0</v>
      </c>
      <c r="CQR58">
        <f>SEPT_F101!CQR58</f>
        <v>0</v>
      </c>
      <c r="CQS58">
        <f>SEPT_F101!CQS58</f>
        <v>0</v>
      </c>
      <c r="CQT58">
        <f>SEPT_F101!CQT58</f>
        <v>0</v>
      </c>
      <c r="CQU58">
        <f>SEPT_F101!CQU58</f>
        <v>0</v>
      </c>
      <c r="CQV58">
        <f>SEPT_F101!CQV58</f>
        <v>0</v>
      </c>
      <c r="CQW58">
        <f>SEPT_F101!CQW58</f>
        <v>0</v>
      </c>
      <c r="CQX58">
        <f>SEPT_F101!CQX58</f>
        <v>0</v>
      </c>
      <c r="CQY58">
        <f>SEPT_F101!CQY58</f>
        <v>0</v>
      </c>
      <c r="CQZ58">
        <f>SEPT_F101!CQZ58</f>
        <v>0</v>
      </c>
      <c r="CRA58">
        <f>SEPT_F101!CRA58</f>
        <v>0</v>
      </c>
      <c r="CRB58">
        <f>SEPT_F101!CRB58</f>
        <v>0</v>
      </c>
      <c r="CRC58">
        <f>SEPT_F101!CRC58</f>
        <v>0</v>
      </c>
      <c r="CRD58">
        <f>SEPT_F101!CRD58</f>
        <v>0</v>
      </c>
      <c r="CRE58">
        <f>SEPT_F101!CRE58</f>
        <v>0</v>
      </c>
      <c r="CRF58">
        <f>SEPT_F101!CRF58</f>
        <v>0</v>
      </c>
      <c r="CRG58">
        <f>SEPT_F101!CRG58</f>
        <v>0</v>
      </c>
      <c r="CRH58">
        <f>SEPT_F101!CRH58</f>
        <v>0</v>
      </c>
      <c r="CRI58">
        <f>SEPT_F101!CRI58</f>
        <v>0</v>
      </c>
      <c r="CRJ58">
        <f>SEPT_F101!CRJ58</f>
        <v>0</v>
      </c>
      <c r="CRK58">
        <f>SEPT_F101!CRK58</f>
        <v>0</v>
      </c>
      <c r="CRL58">
        <f>SEPT_F101!CRL58</f>
        <v>0</v>
      </c>
      <c r="CRM58">
        <f>SEPT_F101!CRM58</f>
        <v>0</v>
      </c>
      <c r="CRN58">
        <f>SEPT_F101!CRN58</f>
        <v>0</v>
      </c>
      <c r="CRO58">
        <f>SEPT_F101!CRO58</f>
        <v>0</v>
      </c>
      <c r="CRP58">
        <f>SEPT_F101!CRP58</f>
        <v>0</v>
      </c>
      <c r="CRQ58">
        <f>SEPT_F101!CRQ58</f>
        <v>0</v>
      </c>
      <c r="CRR58">
        <f>SEPT_F101!CRR58</f>
        <v>0</v>
      </c>
      <c r="CRS58">
        <f>SEPT_F101!CRS58</f>
        <v>0</v>
      </c>
      <c r="CRT58">
        <f>SEPT_F101!CRT58</f>
        <v>0</v>
      </c>
      <c r="CRU58">
        <f>SEPT_F101!CRU58</f>
        <v>0</v>
      </c>
      <c r="CRV58">
        <f>SEPT_F101!CRV58</f>
        <v>0</v>
      </c>
      <c r="CRW58">
        <f>SEPT_F101!CRW58</f>
        <v>0</v>
      </c>
      <c r="CRX58">
        <f>SEPT_F101!CRX58</f>
        <v>0</v>
      </c>
      <c r="CRY58">
        <f>SEPT_F101!CRY58</f>
        <v>0</v>
      </c>
      <c r="CRZ58">
        <f>SEPT_F101!CRZ58</f>
        <v>0</v>
      </c>
      <c r="CSA58">
        <f>SEPT_F101!CSA58</f>
        <v>0</v>
      </c>
      <c r="CSB58">
        <f>SEPT_F101!CSB58</f>
        <v>0</v>
      </c>
      <c r="CSC58">
        <f>SEPT_F101!CSC58</f>
        <v>0</v>
      </c>
      <c r="CSD58">
        <f>SEPT_F101!CSD58</f>
        <v>0</v>
      </c>
      <c r="CSE58">
        <f>SEPT_F101!CSE58</f>
        <v>0</v>
      </c>
      <c r="CSF58">
        <f>SEPT_F101!CSF58</f>
        <v>0</v>
      </c>
      <c r="CSG58">
        <f>SEPT_F101!CSG58</f>
        <v>0</v>
      </c>
      <c r="CSH58">
        <f>SEPT_F101!CSH58</f>
        <v>0</v>
      </c>
      <c r="CSI58">
        <f>SEPT_F101!CSI58</f>
        <v>0</v>
      </c>
      <c r="CSJ58">
        <f>SEPT_F101!CSJ58</f>
        <v>0</v>
      </c>
      <c r="CSK58">
        <f>SEPT_F101!CSK58</f>
        <v>0</v>
      </c>
      <c r="CSL58">
        <f>SEPT_F101!CSL58</f>
        <v>0</v>
      </c>
      <c r="CSM58">
        <f>SEPT_F101!CSM58</f>
        <v>0</v>
      </c>
      <c r="CSN58">
        <f>SEPT_F101!CSN58</f>
        <v>0</v>
      </c>
      <c r="CSO58">
        <f>SEPT_F101!CSO58</f>
        <v>0</v>
      </c>
      <c r="CSP58">
        <f>SEPT_F101!CSP58</f>
        <v>0</v>
      </c>
      <c r="CSQ58">
        <f>SEPT_F101!CSQ58</f>
        <v>0</v>
      </c>
      <c r="CSR58">
        <f>SEPT_F101!CSR58</f>
        <v>0</v>
      </c>
      <c r="CSS58">
        <f>SEPT_F101!CSS58</f>
        <v>0</v>
      </c>
      <c r="CST58">
        <f>SEPT_F101!CST58</f>
        <v>0</v>
      </c>
      <c r="CSU58">
        <f>SEPT_F101!CSU58</f>
        <v>0</v>
      </c>
      <c r="CSV58">
        <f>SEPT_F101!CSV58</f>
        <v>0</v>
      </c>
      <c r="CSW58">
        <f>SEPT_F101!CSW58</f>
        <v>0</v>
      </c>
      <c r="CSX58">
        <f>SEPT_F101!CSX58</f>
        <v>0</v>
      </c>
      <c r="CSY58">
        <f>SEPT_F101!CSY58</f>
        <v>0</v>
      </c>
      <c r="CSZ58">
        <f>SEPT_F101!CSZ58</f>
        <v>0</v>
      </c>
      <c r="CTA58">
        <f>SEPT_F101!CTA58</f>
        <v>0</v>
      </c>
      <c r="CTB58">
        <f>SEPT_F101!CTB58</f>
        <v>0</v>
      </c>
      <c r="CTC58">
        <f>SEPT_F101!CTC58</f>
        <v>0</v>
      </c>
      <c r="CTD58">
        <f>SEPT_F101!CTD58</f>
        <v>0</v>
      </c>
      <c r="CTE58">
        <f>SEPT_F101!CTE58</f>
        <v>0</v>
      </c>
      <c r="CTF58">
        <f>SEPT_F101!CTF58</f>
        <v>0</v>
      </c>
      <c r="CTG58">
        <f>SEPT_F101!CTG58</f>
        <v>0</v>
      </c>
      <c r="CTH58">
        <f>SEPT_F101!CTH58</f>
        <v>0</v>
      </c>
      <c r="CTI58">
        <f>SEPT_F101!CTI58</f>
        <v>0</v>
      </c>
      <c r="CTJ58">
        <f>SEPT_F101!CTJ58</f>
        <v>0</v>
      </c>
      <c r="CTK58">
        <f>SEPT_F101!CTK58</f>
        <v>0</v>
      </c>
      <c r="CTL58">
        <f>SEPT_F101!CTL58</f>
        <v>0</v>
      </c>
      <c r="CTM58">
        <f>SEPT_F101!CTM58</f>
        <v>0</v>
      </c>
      <c r="CTN58">
        <f>SEPT_F101!CTN58</f>
        <v>0</v>
      </c>
      <c r="CTO58">
        <f>SEPT_F101!CTO58</f>
        <v>0</v>
      </c>
      <c r="CTP58">
        <f>SEPT_F101!CTP58</f>
        <v>0</v>
      </c>
      <c r="CTQ58">
        <f>SEPT_F101!CTQ58</f>
        <v>0</v>
      </c>
      <c r="CTR58">
        <f>SEPT_F101!CTR58</f>
        <v>0</v>
      </c>
      <c r="CTS58">
        <f>SEPT_F101!CTS58</f>
        <v>0</v>
      </c>
      <c r="CTT58">
        <f>SEPT_F101!CTT58</f>
        <v>0</v>
      </c>
      <c r="CTU58">
        <f>SEPT_F101!CTU58</f>
        <v>0</v>
      </c>
      <c r="CTV58">
        <f>SEPT_F101!CTV58</f>
        <v>0</v>
      </c>
      <c r="CTW58">
        <f>SEPT_F101!CTW58</f>
        <v>0</v>
      </c>
      <c r="CTX58">
        <f>SEPT_F101!CTX58</f>
        <v>0</v>
      </c>
      <c r="CTY58">
        <f>SEPT_F101!CTY58</f>
        <v>0</v>
      </c>
      <c r="CTZ58">
        <f>SEPT_F101!CTZ58</f>
        <v>0</v>
      </c>
      <c r="CUA58">
        <f>SEPT_F101!CUA58</f>
        <v>0</v>
      </c>
      <c r="CUB58">
        <f>SEPT_F101!CUB58</f>
        <v>0</v>
      </c>
      <c r="CUC58">
        <f>SEPT_F101!CUC58</f>
        <v>0</v>
      </c>
      <c r="CUD58">
        <f>SEPT_F101!CUD58</f>
        <v>0</v>
      </c>
      <c r="CUE58">
        <f>SEPT_F101!CUE58</f>
        <v>0</v>
      </c>
      <c r="CUF58">
        <f>SEPT_F101!CUF58</f>
        <v>0</v>
      </c>
      <c r="CUG58">
        <f>SEPT_F101!CUG58</f>
        <v>0</v>
      </c>
      <c r="CUH58">
        <f>SEPT_F101!CUH58</f>
        <v>0</v>
      </c>
      <c r="CUI58">
        <f>SEPT_F101!CUI58</f>
        <v>0</v>
      </c>
      <c r="CUJ58">
        <f>SEPT_F101!CUJ58</f>
        <v>0</v>
      </c>
      <c r="CUK58">
        <f>SEPT_F101!CUK58</f>
        <v>0</v>
      </c>
      <c r="CUL58">
        <f>SEPT_F101!CUL58</f>
        <v>0</v>
      </c>
      <c r="CUM58">
        <f>SEPT_F101!CUM58</f>
        <v>0</v>
      </c>
      <c r="CUN58">
        <f>SEPT_F101!CUN58</f>
        <v>0</v>
      </c>
      <c r="CUO58">
        <f>SEPT_F101!CUO58</f>
        <v>0</v>
      </c>
      <c r="CUP58">
        <f>SEPT_F101!CUP58</f>
        <v>0</v>
      </c>
      <c r="CUQ58">
        <f>SEPT_F101!CUQ58</f>
        <v>0</v>
      </c>
      <c r="CUR58">
        <f>SEPT_F101!CUR58</f>
        <v>0</v>
      </c>
      <c r="CUS58">
        <f>SEPT_F101!CUS58</f>
        <v>0</v>
      </c>
      <c r="CUT58">
        <f>SEPT_F101!CUT58</f>
        <v>0</v>
      </c>
      <c r="CUU58">
        <f>SEPT_F101!CUU58</f>
        <v>0</v>
      </c>
      <c r="CUV58">
        <f>SEPT_F101!CUV58</f>
        <v>0</v>
      </c>
      <c r="CUW58">
        <f>SEPT_F101!CUW58</f>
        <v>0</v>
      </c>
      <c r="CUX58">
        <f>SEPT_F101!CUX58</f>
        <v>0</v>
      </c>
      <c r="CUY58">
        <f>SEPT_F101!CUY58</f>
        <v>0</v>
      </c>
      <c r="CUZ58">
        <f>SEPT_F101!CUZ58</f>
        <v>0</v>
      </c>
      <c r="CVA58">
        <f>SEPT_F101!CVA58</f>
        <v>0</v>
      </c>
      <c r="CVB58">
        <f>SEPT_F101!CVB58</f>
        <v>0</v>
      </c>
      <c r="CVC58">
        <f>SEPT_F101!CVC58</f>
        <v>0</v>
      </c>
      <c r="CVD58">
        <f>SEPT_F101!CVD58</f>
        <v>0</v>
      </c>
      <c r="CVE58">
        <f>SEPT_F101!CVE58</f>
        <v>0</v>
      </c>
      <c r="CVF58">
        <f>SEPT_F101!CVF58</f>
        <v>0</v>
      </c>
      <c r="CVG58">
        <f>SEPT_F101!CVG58</f>
        <v>0</v>
      </c>
      <c r="CVH58">
        <f>SEPT_F101!CVH58</f>
        <v>0</v>
      </c>
      <c r="CVI58">
        <f>SEPT_F101!CVI58</f>
        <v>0</v>
      </c>
      <c r="CVJ58">
        <f>SEPT_F101!CVJ58</f>
        <v>0</v>
      </c>
      <c r="CVK58">
        <f>SEPT_F101!CVK58</f>
        <v>0</v>
      </c>
      <c r="CVL58">
        <f>SEPT_F101!CVL58</f>
        <v>0</v>
      </c>
      <c r="CVM58">
        <f>SEPT_F101!CVM58</f>
        <v>0</v>
      </c>
      <c r="CVN58">
        <f>SEPT_F101!CVN58</f>
        <v>0</v>
      </c>
      <c r="CVO58">
        <f>SEPT_F101!CVO58</f>
        <v>0</v>
      </c>
      <c r="CVP58">
        <f>SEPT_F101!CVP58</f>
        <v>0</v>
      </c>
      <c r="CVQ58">
        <f>SEPT_F101!CVQ58</f>
        <v>0</v>
      </c>
      <c r="CVR58">
        <f>SEPT_F101!CVR58</f>
        <v>0</v>
      </c>
      <c r="CVS58">
        <f>SEPT_F101!CVS58</f>
        <v>0</v>
      </c>
      <c r="CVT58">
        <f>SEPT_F101!CVT58</f>
        <v>0</v>
      </c>
      <c r="CVU58">
        <f>SEPT_F101!CVU58</f>
        <v>0</v>
      </c>
      <c r="CVV58">
        <f>SEPT_F101!CVV58</f>
        <v>0</v>
      </c>
      <c r="CVW58">
        <f>SEPT_F101!CVW58</f>
        <v>0</v>
      </c>
      <c r="CVX58">
        <f>SEPT_F101!CVX58</f>
        <v>0</v>
      </c>
      <c r="CVY58">
        <f>SEPT_F101!CVY58</f>
        <v>0</v>
      </c>
      <c r="CVZ58">
        <f>SEPT_F101!CVZ58</f>
        <v>0</v>
      </c>
      <c r="CWA58">
        <f>SEPT_F101!CWA58</f>
        <v>0</v>
      </c>
      <c r="CWB58">
        <f>SEPT_F101!CWB58</f>
        <v>0</v>
      </c>
      <c r="CWC58">
        <f>SEPT_F101!CWC58</f>
        <v>0</v>
      </c>
      <c r="CWD58">
        <f>SEPT_F101!CWD58</f>
        <v>0</v>
      </c>
      <c r="CWE58">
        <f>SEPT_F101!CWE58</f>
        <v>0</v>
      </c>
      <c r="CWF58">
        <f>SEPT_F101!CWF58</f>
        <v>0</v>
      </c>
      <c r="CWG58">
        <f>SEPT_F101!CWG58</f>
        <v>0</v>
      </c>
      <c r="CWH58">
        <f>SEPT_F101!CWH58</f>
        <v>0</v>
      </c>
      <c r="CWI58">
        <f>SEPT_F101!CWI58</f>
        <v>0</v>
      </c>
      <c r="CWJ58">
        <f>SEPT_F101!CWJ58</f>
        <v>0</v>
      </c>
      <c r="CWK58">
        <f>SEPT_F101!CWK58</f>
        <v>0</v>
      </c>
      <c r="CWL58">
        <f>SEPT_F101!CWL58</f>
        <v>0</v>
      </c>
      <c r="CWM58">
        <f>SEPT_F101!CWM58</f>
        <v>0</v>
      </c>
      <c r="CWN58">
        <f>SEPT_F101!CWN58</f>
        <v>0</v>
      </c>
      <c r="CWO58">
        <f>SEPT_F101!CWO58</f>
        <v>0</v>
      </c>
      <c r="CWP58">
        <f>SEPT_F101!CWP58</f>
        <v>0</v>
      </c>
      <c r="CWQ58">
        <f>SEPT_F101!CWQ58</f>
        <v>0</v>
      </c>
      <c r="CWR58">
        <f>SEPT_F101!CWR58</f>
        <v>0</v>
      </c>
      <c r="CWS58">
        <f>SEPT_F101!CWS58</f>
        <v>0</v>
      </c>
      <c r="CWT58">
        <f>SEPT_F101!CWT58</f>
        <v>0</v>
      </c>
      <c r="CWU58">
        <f>SEPT_F101!CWU58</f>
        <v>0</v>
      </c>
      <c r="CWV58">
        <f>SEPT_F101!CWV58</f>
        <v>0</v>
      </c>
      <c r="CWW58">
        <f>SEPT_F101!CWW58</f>
        <v>0</v>
      </c>
      <c r="CWX58">
        <f>SEPT_F101!CWX58</f>
        <v>0</v>
      </c>
      <c r="CWY58">
        <f>SEPT_F101!CWY58</f>
        <v>0</v>
      </c>
      <c r="CWZ58">
        <f>SEPT_F101!CWZ58</f>
        <v>0</v>
      </c>
      <c r="CXA58">
        <f>SEPT_F101!CXA58</f>
        <v>0</v>
      </c>
      <c r="CXB58">
        <f>SEPT_F101!CXB58</f>
        <v>0</v>
      </c>
      <c r="CXC58">
        <f>SEPT_F101!CXC58</f>
        <v>0</v>
      </c>
      <c r="CXD58">
        <f>SEPT_F101!CXD58</f>
        <v>0</v>
      </c>
      <c r="CXE58">
        <f>SEPT_F101!CXE58</f>
        <v>0</v>
      </c>
      <c r="CXF58">
        <f>SEPT_F101!CXF58</f>
        <v>0</v>
      </c>
      <c r="CXG58">
        <f>SEPT_F101!CXG58</f>
        <v>0</v>
      </c>
      <c r="CXH58">
        <f>SEPT_F101!CXH58</f>
        <v>0</v>
      </c>
      <c r="CXI58">
        <f>SEPT_F101!CXI58</f>
        <v>0</v>
      </c>
      <c r="CXJ58">
        <f>SEPT_F101!CXJ58</f>
        <v>0</v>
      </c>
      <c r="CXK58">
        <f>SEPT_F101!CXK58</f>
        <v>0</v>
      </c>
      <c r="CXL58">
        <f>SEPT_F101!CXL58</f>
        <v>0</v>
      </c>
      <c r="CXM58">
        <f>SEPT_F101!CXM58</f>
        <v>0</v>
      </c>
      <c r="CXN58">
        <f>SEPT_F101!CXN58</f>
        <v>0</v>
      </c>
      <c r="CXO58">
        <f>SEPT_F101!CXO58</f>
        <v>0</v>
      </c>
      <c r="CXP58">
        <f>SEPT_F101!CXP58</f>
        <v>0</v>
      </c>
      <c r="CXQ58">
        <f>SEPT_F101!CXQ58</f>
        <v>0</v>
      </c>
      <c r="CXR58">
        <f>SEPT_F101!CXR58</f>
        <v>0</v>
      </c>
      <c r="CXS58">
        <f>SEPT_F101!CXS58</f>
        <v>0</v>
      </c>
      <c r="CXT58">
        <f>SEPT_F101!CXT58</f>
        <v>0</v>
      </c>
      <c r="CXU58">
        <f>SEPT_F101!CXU58</f>
        <v>0</v>
      </c>
      <c r="CXV58">
        <f>SEPT_F101!CXV58</f>
        <v>0</v>
      </c>
      <c r="CXW58">
        <f>SEPT_F101!CXW58</f>
        <v>0</v>
      </c>
      <c r="CXX58">
        <f>SEPT_F101!CXX58</f>
        <v>0</v>
      </c>
      <c r="CXY58">
        <f>SEPT_F101!CXY58</f>
        <v>0</v>
      </c>
      <c r="CXZ58">
        <f>SEPT_F101!CXZ58</f>
        <v>0</v>
      </c>
      <c r="CYA58">
        <f>SEPT_F101!CYA58</f>
        <v>0</v>
      </c>
      <c r="CYB58">
        <f>SEPT_F101!CYB58</f>
        <v>0</v>
      </c>
      <c r="CYC58">
        <f>SEPT_F101!CYC58</f>
        <v>0</v>
      </c>
      <c r="CYD58">
        <f>SEPT_F101!CYD58</f>
        <v>0</v>
      </c>
      <c r="CYE58">
        <f>SEPT_F101!CYE58</f>
        <v>0</v>
      </c>
      <c r="CYF58">
        <f>SEPT_F101!CYF58</f>
        <v>0</v>
      </c>
      <c r="CYG58">
        <f>SEPT_F101!CYG58</f>
        <v>0</v>
      </c>
      <c r="CYH58">
        <f>SEPT_F101!CYH58</f>
        <v>0</v>
      </c>
      <c r="CYI58">
        <f>SEPT_F101!CYI58</f>
        <v>0</v>
      </c>
      <c r="CYJ58">
        <f>SEPT_F101!CYJ58</f>
        <v>0</v>
      </c>
      <c r="CYK58">
        <f>SEPT_F101!CYK58</f>
        <v>0</v>
      </c>
      <c r="CYL58">
        <f>SEPT_F101!CYL58</f>
        <v>0</v>
      </c>
      <c r="CYM58">
        <f>SEPT_F101!CYM58</f>
        <v>0</v>
      </c>
      <c r="CYN58">
        <f>SEPT_F101!CYN58</f>
        <v>0</v>
      </c>
      <c r="CYO58">
        <f>SEPT_F101!CYO58</f>
        <v>0</v>
      </c>
      <c r="CYP58">
        <f>SEPT_F101!CYP58</f>
        <v>0</v>
      </c>
      <c r="CYQ58">
        <f>SEPT_F101!CYQ58</f>
        <v>0</v>
      </c>
      <c r="CYR58">
        <f>SEPT_F101!CYR58</f>
        <v>0</v>
      </c>
      <c r="CYS58">
        <f>SEPT_F101!CYS58</f>
        <v>0</v>
      </c>
      <c r="CYT58">
        <f>SEPT_F101!CYT58</f>
        <v>0</v>
      </c>
      <c r="CYU58">
        <f>SEPT_F101!CYU58</f>
        <v>0</v>
      </c>
      <c r="CYV58">
        <f>SEPT_F101!CYV58</f>
        <v>0</v>
      </c>
      <c r="CYW58">
        <f>SEPT_F101!CYW58</f>
        <v>0</v>
      </c>
      <c r="CYX58">
        <f>SEPT_F101!CYX58</f>
        <v>0</v>
      </c>
      <c r="CYY58">
        <f>SEPT_F101!CYY58</f>
        <v>0</v>
      </c>
      <c r="CYZ58">
        <f>SEPT_F101!CYZ58</f>
        <v>0</v>
      </c>
      <c r="CZA58">
        <f>SEPT_F101!CZA58</f>
        <v>0</v>
      </c>
      <c r="CZB58">
        <f>SEPT_F101!CZB58</f>
        <v>0</v>
      </c>
      <c r="CZC58">
        <f>SEPT_F101!CZC58</f>
        <v>0</v>
      </c>
      <c r="CZD58">
        <f>SEPT_F101!CZD58</f>
        <v>0</v>
      </c>
      <c r="CZE58">
        <f>SEPT_F101!CZE58</f>
        <v>0</v>
      </c>
      <c r="CZF58">
        <f>SEPT_F101!CZF58</f>
        <v>0</v>
      </c>
      <c r="CZG58">
        <f>SEPT_F101!CZG58</f>
        <v>0</v>
      </c>
      <c r="CZH58">
        <f>SEPT_F101!CZH58</f>
        <v>0</v>
      </c>
      <c r="CZI58">
        <f>SEPT_F101!CZI58</f>
        <v>0</v>
      </c>
      <c r="CZJ58">
        <f>SEPT_F101!CZJ58</f>
        <v>0</v>
      </c>
      <c r="CZK58">
        <f>SEPT_F101!CZK58</f>
        <v>0</v>
      </c>
      <c r="CZL58">
        <f>SEPT_F101!CZL58</f>
        <v>0</v>
      </c>
      <c r="CZM58">
        <f>SEPT_F101!CZM58</f>
        <v>0</v>
      </c>
      <c r="CZN58">
        <f>SEPT_F101!CZN58</f>
        <v>0</v>
      </c>
      <c r="CZO58">
        <f>SEPT_F101!CZO58</f>
        <v>0</v>
      </c>
      <c r="CZP58">
        <f>SEPT_F101!CZP58</f>
        <v>0</v>
      </c>
      <c r="CZQ58">
        <f>SEPT_F101!CZQ58</f>
        <v>0</v>
      </c>
      <c r="CZR58">
        <f>SEPT_F101!CZR58</f>
        <v>0</v>
      </c>
      <c r="CZS58">
        <f>SEPT_F101!CZS58</f>
        <v>0</v>
      </c>
      <c r="CZT58">
        <f>SEPT_F101!CZT58</f>
        <v>0</v>
      </c>
      <c r="CZU58">
        <f>SEPT_F101!CZU58</f>
        <v>0</v>
      </c>
      <c r="CZV58">
        <f>SEPT_F101!CZV58</f>
        <v>0</v>
      </c>
      <c r="CZW58">
        <f>SEPT_F101!CZW58</f>
        <v>0</v>
      </c>
      <c r="CZX58">
        <f>SEPT_F101!CZX58</f>
        <v>0</v>
      </c>
      <c r="CZY58">
        <f>SEPT_F101!CZY58</f>
        <v>0</v>
      </c>
      <c r="CZZ58">
        <f>SEPT_F101!CZZ58</f>
        <v>0</v>
      </c>
      <c r="DAA58">
        <f>SEPT_F101!DAA58</f>
        <v>0</v>
      </c>
      <c r="DAB58">
        <f>SEPT_F101!DAB58</f>
        <v>0</v>
      </c>
      <c r="DAC58">
        <f>SEPT_F101!DAC58</f>
        <v>0</v>
      </c>
      <c r="DAD58">
        <f>SEPT_F101!DAD58</f>
        <v>0</v>
      </c>
      <c r="DAE58">
        <f>SEPT_F101!DAE58</f>
        <v>0</v>
      </c>
      <c r="DAF58">
        <f>SEPT_F101!DAF58</f>
        <v>0</v>
      </c>
      <c r="DAG58">
        <f>SEPT_F101!DAG58</f>
        <v>0</v>
      </c>
      <c r="DAH58">
        <f>SEPT_F101!DAH58</f>
        <v>0</v>
      </c>
      <c r="DAI58">
        <f>SEPT_F101!DAI58</f>
        <v>0</v>
      </c>
      <c r="DAJ58">
        <f>SEPT_F101!DAJ58</f>
        <v>0</v>
      </c>
      <c r="DAK58">
        <f>SEPT_F101!DAK58</f>
        <v>0</v>
      </c>
      <c r="DAL58">
        <f>SEPT_F101!DAL58</f>
        <v>0</v>
      </c>
      <c r="DAM58">
        <f>SEPT_F101!DAM58</f>
        <v>0</v>
      </c>
      <c r="DAN58">
        <f>SEPT_F101!DAN58</f>
        <v>0</v>
      </c>
      <c r="DAO58">
        <f>SEPT_F101!DAO58</f>
        <v>0</v>
      </c>
      <c r="DAP58">
        <f>SEPT_F101!DAP58</f>
        <v>0</v>
      </c>
      <c r="DAQ58">
        <f>SEPT_F101!DAQ58</f>
        <v>0</v>
      </c>
      <c r="DAR58">
        <f>SEPT_F101!DAR58</f>
        <v>0</v>
      </c>
      <c r="DAS58">
        <f>SEPT_F101!DAS58</f>
        <v>0</v>
      </c>
      <c r="DAT58">
        <f>SEPT_F101!DAT58</f>
        <v>0</v>
      </c>
      <c r="DAU58">
        <f>SEPT_F101!DAU58</f>
        <v>0</v>
      </c>
      <c r="DAV58">
        <f>SEPT_F101!DAV58</f>
        <v>0</v>
      </c>
      <c r="DAW58">
        <f>SEPT_F101!DAW58</f>
        <v>0</v>
      </c>
      <c r="DAX58">
        <f>SEPT_F101!DAX58</f>
        <v>0</v>
      </c>
      <c r="DAY58">
        <f>SEPT_F101!DAY58</f>
        <v>0</v>
      </c>
      <c r="DAZ58">
        <f>SEPT_F101!DAZ58</f>
        <v>0</v>
      </c>
      <c r="DBA58">
        <f>SEPT_F101!DBA58</f>
        <v>0</v>
      </c>
      <c r="DBB58">
        <f>SEPT_F101!DBB58</f>
        <v>0</v>
      </c>
      <c r="DBC58">
        <f>SEPT_F101!DBC58</f>
        <v>0</v>
      </c>
      <c r="DBD58">
        <f>SEPT_F101!DBD58</f>
        <v>0</v>
      </c>
      <c r="DBE58">
        <f>SEPT_F101!DBE58</f>
        <v>0</v>
      </c>
      <c r="DBF58">
        <f>SEPT_F101!DBF58</f>
        <v>0</v>
      </c>
      <c r="DBG58">
        <f>SEPT_F101!DBG58</f>
        <v>0</v>
      </c>
      <c r="DBH58">
        <f>SEPT_F101!DBH58</f>
        <v>0</v>
      </c>
      <c r="DBI58">
        <f>SEPT_F101!DBI58</f>
        <v>0</v>
      </c>
      <c r="DBJ58">
        <f>SEPT_F101!DBJ58</f>
        <v>0</v>
      </c>
      <c r="DBK58">
        <f>SEPT_F101!DBK58</f>
        <v>0</v>
      </c>
      <c r="DBL58">
        <f>SEPT_F101!DBL58</f>
        <v>0</v>
      </c>
      <c r="DBM58">
        <f>SEPT_F101!DBM58</f>
        <v>0</v>
      </c>
      <c r="DBN58">
        <f>SEPT_F101!DBN58</f>
        <v>0</v>
      </c>
      <c r="DBO58">
        <f>SEPT_F101!DBO58</f>
        <v>0</v>
      </c>
      <c r="DBP58">
        <f>SEPT_F101!DBP58</f>
        <v>0</v>
      </c>
      <c r="DBQ58">
        <f>SEPT_F101!DBQ58</f>
        <v>0</v>
      </c>
      <c r="DBR58">
        <f>SEPT_F101!DBR58</f>
        <v>0</v>
      </c>
      <c r="DBS58">
        <f>SEPT_F101!DBS58</f>
        <v>0</v>
      </c>
      <c r="DBT58">
        <f>SEPT_F101!DBT58</f>
        <v>0</v>
      </c>
      <c r="DBU58">
        <f>SEPT_F101!DBU58</f>
        <v>0</v>
      </c>
      <c r="DBV58">
        <f>SEPT_F101!DBV58</f>
        <v>0</v>
      </c>
      <c r="DBW58">
        <f>SEPT_F101!DBW58</f>
        <v>0</v>
      </c>
      <c r="DBX58">
        <f>SEPT_F101!DBX58</f>
        <v>0</v>
      </c>
      <c r="DBY58">
        <f>SEPT_F101!DBY58</f>
        <v>0</v>
      </c>
      <c r="DBZ58">
        <f>SEPT_F101!DBZ58</f>
        <v>0</v>
      </c>
      <c r="DCA58">
        <f>SEPT_F101!DCA58</f>
        <v>0</v>
      </c>
      <c r="DCB58">
        <f>SEPT_F101!DCB58</f>
        <v>0</v>
      </c>
      <c r="DCC58">
        <f>SEPT_F101!DCC58</f>
        <v>0</v>
      </c>
      <c r="DCD58">
        <f>SEPT_F101!DCD58</f>
        <v>0</v>
      </c>
      <c r="DCE58">
        <f>SEPT_F101!DCE58</f>
        <v>0</v>
      </c>
      <c r="DCF58">
        <f>SEPT_F101!DCF58</f>
        <v>0</v>
      </c>
      <c r="DCG58">
        <f>SEPT_F101!DCG58</f>
        <v>0</v>
      </c>
      <c r="DCH58">
        <f>SEPT_F101!DCH58</f>
        <v>0</v>
      </c>
      <c r="DCI58">
        <f>SEPT_F101!DCI58</f>
        <v>0</v>
      </c>
      <c r="DCJ58">
        <f>SEPT_F101!DCJ58</f>
        <v>0</v>
      </c>
      <c r="DCK58">
        <f>SEPT_F101!DCK58</f>
        <v>0</v>
      </c>
      <c r="DCL58">
        <f>SEPT_F101!DCL58</f>
        <v>0</v>
      </c>
      <c r="DCM58">
        <f>SEPT_F101!DCM58</f>
        <v>0</v>
      </c>
      <c r="DCN58">
        <f>SEPT_F101!DCN58</f>
        <v>0</v>
      </c>
      <c r="DCO58">
        <f>SEPT_F101!DCO58</f>
        <v>0</v>
      </c>
      <c r="DCP58">
        <f>SEPT_F101!DCP58</f>
        <v>0</v>
      </c>
      <c r="DCQ58">
        <f>SEPT_F101!DCQ58</f>
        <v>0</v>
      </c>
      <c r="DCR58">
        <f>SEPT_F101!DCR58</f>
        <v>0</v>
      </c>
      <c r="DCS58">
        <f>SEPT_F101!DCS58</f>
        <v>0</v>
      </c>
      <c r="DCT58">
        <f>SEPT_F101!DCT58</f>
        <v>0</v>
      </c>
      <c r="DCU58">
        <f>SEPT_F101!DCU58</f>
        <v>0</v>
      </c>
      <c r="DCV58">
        <f>SEPT_F101!DCV58</f>
        <v>0</v>
      </c>
      <c r="DCW58">
        <f>SEPT_F101!DCW58</f>
        <v>0</v>
      </c>
      <c r="DCX58">
        <f>SEPT_F101!DCX58</f>
        <v>0</v>
      </c>
      <c r="DCY58">
        <f>SEPT_F101!DCY58</f>
        <v>0</v>
      </c>
      <c r="DCZ58">
        <f>SEPT_F101!DCZ58</f>
        <v>0</v>
      </c>
      <c r="DDA58">
        <f>SEPT_F101!DDA58</f>
        <v>0</v>
      </c>
      <c r="DDB58">
        <f>SEPT_F101!DDB58</f>
        <v>0</v>
      </c>
      <c r="DDC58">
        <f>SEPT_F101!DDC58</f>
        <v>0</v>
      </c>
      <c r="DDD58">
        <f>SEPT_F101!DDD58</f>
        <v>0</v>
      </c>
      <c r="DDE58">
        <f>SEPT_F101!DDE58</f>
        <v>0</v>
      </c>
      <c r="DDF58">
        <f>SEPT_F101!DDF58</f>
        <v>0</v>
      </c>
      <c r="DDG58">
        <f>SEPT_F101!DDG58</f>
        <v>0</v>
      </c>
      <c r="DDH58">
        <f>SEPT_F101!DDH58</f>
        <v>0</v>
      </c>
      <c r="DDI58">
        <f>SEPT_F101!DDI58</f>
        <v>0</v>
      </c>
      <c r="DDJ58">
        <f>SEPT_F101!DDJ58</f>
        <v>0</v>
      </c>
      <c r="DDK58">
        <f>SEPT_F101!DDK58</f>
        <v>0</v>
      </c>
      <c r="DDL58">
        <f>SEPT_F101!DDL58</f>
        <v>0</v>
      </c>
      <c r="DDM58">
        <f>SEPT_F101!DDM58</f>
        <v>0</v>
      </c>
      <c r="DDN58">
        <f>SEPT_F101!DDN58</f>
        <v>0</v>
      </c>
      <c r="DDO58">
        <f>SEPT_F101!DDO58</f>
        <v>0</v>
      </c>
      <c r="DDP58">
        <f>SEPT_F101!DDP58</f>
        <v>0</v>
      </c>
      <c r="DDQ58">
        <f>SEPT_F101!DDQ58</f>
        <v>0</v>
      </c>
      <c r="DDR58">
        <f>SEPT_F101!DDR58</f>
        <v>0</v>
      </c>
      <c r="DDS58">
        <f>SEPT_F101!DDS58</f>
        <v>0</v>
      </c>
      <c r="DDT58">
        <f>SEPT_F101!DDT58</f>
        <v>0</v>
      </c>
      <c r="DDU58">
        <f>SEPT_F101!DDU58</f>
        <v>0</v>
      </c>
      <c r="DDV58">
        <f>SEPT_F101!DDV58</f>
        <v>0</v>
      </c>
      <c r="DDW58">
        <f>SEPT_F101!DDW58</f>
        <v>0</v>
      </c>
      <c r="DDX58">
        <f>SEPT_F101!DDX58</f>
        <v>0</v>
      </c>
      <c r="DDY58">
        <f>SEPT_F101!DDY58</f>
        <v>0</v>
      </c>
      <c r="DDZ58">
        <f>SEPT_F101!DDZ58</f>
        <v>0</v>
      </c>
      <c r="DEA58">
        <f>SEPT_F101!DEA58</f>
        <v>0</v>
      </c>
      <c r="DEB58">
        <f>SEPT_F101!DEB58</f>
        <v>0</v>
      </c>
      <c r="DEC58">
        <f>SEPT_F101!DEC58</f>
        <v>0</v>
      </c>
      <c r="DED58">
        <f>SEPT_F101!DED58</f>
        <v>0</v>
      </c>
      <c r="DEE58">
        <f>SEPT_F101!DEE58</f>
        <v>0</v>
      </c>
      <c r="DEF58">
        <f>SEPT_F101!DEF58</f>
        <v>0</v>
      </c>
      <c r="DEG58">
        <f>SEPT_F101!DEG58</f>
        <v>0</v>
      </c>
      <c r="DEH58">
        <f>SEPT_F101!DEH58</f>
        <v>0</v>
      </c>
      <c r="DEI58">
        <f>SEPT_F101!DEI58</f>
        <v>0</v>
      </c>
      <c r="DEJ58">
        <f>SEPT_F101!DEJ58</f>
        <v>0</v>
      </c>
      <c r="DEK58">
        <f>SEPT_F101!DEK58</f>
        <v>0</v>
      </c>
      <c r="DEL58">
        <f>SEPT_F101!DEL58</f>
        <v>0</v>
      </c>
      <c r="DEM58">
        <f>SEPT_F101!DEM58</f>
        <v>0</v>
      </c>
      <c r="DEN58">
        <f>SEPT_F101!DEN58</f>
        <v>0</v>
      </c>
      <c r="DEO58">
        <f>SEPT_F101!DEO58</f>
        <v>0</v>
      </c>
      <c r="DEP58">
        <f>SEPT_F101!DEP58</f>
        <v>0</v>
      </c>
      <c r="DEQ58">
        <f>SEPT_F101!DEQ58</f>
        <v>0</v>
      </c>
      <c r="DER58">
        <f>SEPT_F101!DER58</f>
        <v>0</v>
      </c>
      <c r="DES58">
        <f>SEPT_F101!DES58</f>
        <v>0</v>
      </c>
      <c r="DET58">
        <f>SEPT_F101!DET58</f>
        <v>0</v>
      </c>
      <c r="DEU58">
        <f>SEPT_F101!DEU58</f>
        <v>0</v>
      </c>
      <c r="DEV58">
        <f>SEPT_F101!DEV58</f>
        <v>0</v>
      </c>
      <c r="DEW58">
        <f>SEPT_F101!DEW58</f>
        <v>0</v>
      </c>
      <c r="DEX58">
        <f>SEPT_F101!DEX58</f>
        <v>0</v>
      </c>
      <c r="DEY58">
        <f>SEPT_F101!DEY58</f>
        <v>0</v>
      </c>
      <c r="DEZ58">
        <f>SEPT_F101!DEZ58</f>
        <v>0</v>
      </c>
      <c r="DFA58">
        <f>SEPT_F101!DFA58</f>
        <v>0</v>
      </c>
      <c r="DFB58">
        <f>SEPT_F101!DFB58</f>
        <v>0</v>
      </c>
      <c r="DFC58">
        <f>SEPT_F101!DFC58</f>
        <v>0</v>
      </c>
      <c r="DFD58">
        <f>SEPT_F101!DFD58</f>
        <v>0</v>
      </c>
      <c r="DFE58">
        <f>SEPT_F101!DFE58</f>
        <v>0</v>
      </c>
      <c r="DFF58">
        <f>SEPT_F101!DFF58</f>
        <v>0</v>
      </c>
      <c r="DFG58">
        <f>SEPT_F101!DFG58</f>
        <v>0</v>
      </c>
      <c r="DFH58">
        <f>SEPT_F101!DFH58</f>
        <v>0</v>
      </c>
      <c r="DFI58">
        <f>SEPT_F101!DFI58</f>
        <v>0</v>
      </c>
      <c r="DFJ58">
        <f>SEPT_F101!DFJ58</f>
        <v>0</v>
      </c>
      <c r="DFK58">
        <f>SEPT_F101!DFK58</f>
        <v>0</v>
      </c>
      <c r="DFL58">
        <f>SEPT_F101!DFL58</f>
        <v>0</v>
      </c>
      <c r="DFM58">
        <f>SEPT_F101!DFM58</f>
        <v>0</v>
      </c>
      <c r="DFN58">
        <f>SEPT_F101!DFN58</f>
        <v>0</v>
      </c>
      <c r="DFO58">
        <f>SEPT_F101!DFO58</f>
        <v>0</v>
      </c>
      <c r="DFP58">
        <f>SEPT_F101!DFP58</f>
        <v>0</v>
      </c>
      <c r="DFQ58">
        <f>SEPT_F101!DFQ58</f>
        <v>0</v>
      </c>
      <c r="DFR58">
        <f>SEPT_F101!DFR58</f>
        <v>0</v>
      </c>
      <c r="DFS58">
        <f>SEPT_F101!DFS58</f>
        <v>0</v>
      </c>
      <c r="DFT58">
        <f>SEPT_F101!DFT58</f>
        <v>0</v>
      </c>
      <c r="DFU58">
        <f>SEPT_F101!DFU58</f>
        <v>0</v>
      </c>
      <c r="DFV58">
        <f>SEPT_F101!DFV58</f>
        <v>0</v>
      </c>
      <c r="DFW58">
        <f>SEPT_F101!DFW58</f>
        <v>0</v>
      </c>
      <c r="DFX58">
        <f>SEPT_F101!DFX58</f>
        <v>0</v>
      </c>
      <c r="DFY58">
        <f>SEPT_F101!DFY58</f>
        <v>0</v>
      </c>
      <c r="DFZ58">
        <f>SEPT_F101!DFZ58</f>
        <v>0</v>
      </c>
      <c r="DGA58">
        <f>SEPT_F101!DGA58</f>
        <v>0</v>
      </c>
      <c r="DGB58">
        <f>SEPT_F101!DGB58</f>
        <v>0</v>
      </c>
      <c r="DGC58">
        <f>SEPT_F101!DGC58</f>
        <v>0</v>
      </c>
      <c r="DGD58">
        <f>SEPT_F101!DGD58</f>
        <v>0</v>
      </c>
      <c r="DGE58">
        <f>SEPT_F101!DGE58</f>
        <v>0</v>
      </c>
      <c r="DGF58">
        <f>SEPT_F101!DGF58</f>
        <v>0</v>
      </c>
      <c r="DGG58">
        <f>SEPT_F101!DGG58</f>
        <v>0</v>
      </c>
      <c r="DGH58">
        <f>SEPT_F101!DGH58</f>
        <v>0</v>
      </c>
      <c r="DGI58">
        <f>SEPT_F101!DGI58</f>
        <v>0</v>
      </c>
      <c r="DGJ58">
        <f>SEPT_F101!DGJ58</f>
        <v>0</v>
      </c>
      <c r="DGK58">
        <f>SEPT_F101!DGK58</f>
        <v>0</v>
      </c>
      <c r="DGL58">
        <f>SEPT_F101!DGL58</f>
        <v>0</v>
      </c>
      <c r="DGM58">
        <f>SEPT_F101!DGM58</f>
        <v>0</v>
      </c>
      <c r="DGN58">
        <f>SEPT_F101!DGN58</f>
        <v>0</v>
      </c>
      <c r="DGO58">
        <f>SEPT_F101!DGO58</f>
        <v>0</v>
      </c>
      <c r="DGP58">
        <f>SEPT_F101!DGP58</f>
        <v>0</v>
      </c>
      <c r="DGQ58">
        <f>SEPT_F101!DGQ58</f>
        <v>0</v>
      </c>
      <c r="DGR58">
        <f>SEPT_F101!DGR58</f>
        <v>0</v>
      </c>
      <c r="DGS58">
        <f>SEPT_F101!DGS58</f>
        <v>0</v>
      </c>
      <c r="DGT58">
        <f>SEPT_F101!DGT58</f>
        <v>0</v>
      </c>
      <c r="DGU58">
        <f>SEPT_F101!DGU58</f>
        <v>0</v>
      </c>
      <c r="DGV58">
        <f>SEPT_F101!DGV58</f>
        <v>0</v>
      </c>
      <c r="DGW58">
        <f>SEPT_F101!DGW58</f>
        <v>0</v>
      </c>
      <c r="DGX58">
        <f>SEPT_F101!DGX58</f>
        <v>0</v>
      </c>
      <c r="DGY58">
        <f>SEPT_F101!DGY58</f>
        <v>0</v>
      </c>
      <c r="DGZ58">
        <f>SEPT_F101!DGZ58</f>
        <v>0</v>
      </c>
      <c r="DHA58">
        <f>SEPT_F101!DHA58</f>
        <v>0</v>
      </c>
      <c r="DHB58">
        <f>SEPT_F101!DHB58</f>
        <v>0</v>
      </c>
      <c r="DHC58">
        <f>SEPT_F101!DHC58</f>
        <v>0</v>
      </c>
      <c r="DHD58">
        <f>SEPT_F101!DHD58</f>
        <v>0</v>
      </c>
      <c r="DHE58">
        <f>SEPT_F101!DHE58</f>
        <v>0</v>
      </c>
      <c r="DHF58">
        <f>SEPT_F101!DHF58</f>
        <v>0</v>
      </c>
      <c r="DHG58">
        <f>SEPT_F101!DHG58</f>
        <v>0</v>
      </c>
      <c r="DHH58">
        <f>SEPT_F101!DHH58</f>
        <v>0</v>
      </c>
      <c r="DHI58">
        <f>SEPT_F101!DHI58</f>
        <v>0</v>
      </c>
      <c r="DHJ58">
        <f>SEPT_F101!DHJ58</f>
        <v>0</v>
      </c>
      <c r="DHK58">
        <f>SEPT_F101!DHK58</f>
        <v>0</v>
      </c>
      <c r="DHL58">
        <f>SEPT_F101!DHL58</f>
        <v>0</v>
      </c>
      <c r="DHM58">
        <f>SEPT_F101!DHM58</f>
        <v>0</v>
      </c>
      <c r="DHN58">
        <f>SEPT_F101!DHN58</f>
        <v>0</v>
      </c>
      <c r="DHO58">
        <f>SEPT_F101!DHO58</f>
        <v>0</v>
      </c>
      <c r="DHP58">
        <f>SEPT_F101!DHP58</f>
        <v>0</v>
      </c>
      <c r="DHQ58">
        <f>SEPT_F101!DHQ58</f>
        <v>0</v>
      </c>
      <c r="DHR58">
        <f>SEPT_F101!DHR58</f>
        <v>0</v>
      </c>
      <c r="DHS58">
        <f>SEPT_F101!DHS58</f>
        <v>0</v>
      </c>
      <c r="DHT58">
        <f>SEPT_F101!DHT58</f>
        <v>0</v>
      </c>
      <c r="DHU58">
        <f>SEPT_F101!DHU58</f>
        <v>0</v>
      </c>
      <c r="DHV58">
        <f>SEPT_F101!DHV58</f>
        <v>0</v>
      </c>
      <c r="DHW58">
        <f>SEPT_F101!DHW58</f>
        <v>0</v>
      </c>
      <c r="DHX58">
        <f>SEPT_F101!DHX58</f>
        <v>0</v>
      </c>
      <c r="DHY58">
        <f>SEPT_F101!DHY58</f>
        <v>0</v>
      </c>
      <c r="DHZ58">
        <f>SEPT_F101!DHZ58</f>
        <v>0</v>
      </c>
      <c r="DIA58">
        <f>SEPT_F101!DIA58</f>
        <v>0</v>
      </c>
      <c r="DIB58">
        <f>SEPT_F101!DIB58</f>
        <v>0</v>
      </c>
      <c r="DIC58">
        <f>SEPT_F101!DIC58</f>
        <v>0</v>
      </c>
      <c r="DID58">
        <f>SEPT_F101!DID58</f>
        <v>0</v>
      </c>
      <c r="DIE58">
        <f>SEPT_F101!DIE58</f>
        <v>0</v>
      </c>
      <c r="DIF58">
        <f>SEPT_F101!DIF58</f>
        <v>0</v>
      </c>
      <c r="DIG58">
        <f>SEPT_F101!DIG58</f>
        <v>0</v>
      </c>
      <c r="DIH58">
        <f>SEPT_F101!DIH58</f>
        <v>0</v>
      </c>
      <c r="DII58">
        <f>SEPT_F101!DII58</f>
        <v>0</v>
      </c>
      <c r="DIJ58">
        <f>SEPT_F101!DIJ58</f>
        <v>0</v>
      </c>
      <c r="DIK58">
        <f>SEPT_F101!DIK58</f>
        <v>0</v>
      </c>
      <c r="DIL58">
        <f>SEPT_F101!DIL58</f>
        <v>0</v>
      </c>
      <c r="DIM58">
        <f>SEPT_F101!DIM58</f>
        <v>0</v>
      </c>
      <c r="DIN58">
        <f>SEPT_F101!DIN58</f>
        <v>0</v>
      </c>
      <c r="DIO58">
        <f>SEPT_F101!DIO58</f>
        <v>0</v>
      </c>
      <c r="DIP58">
        <f>SEPT_F101!DIP58</f>
        <v>0</v>
      </c>
      <c r="DIQ58">
        <f>SEPT_F101!DIQ58</f>
        <v>0</v>
      </c>
      <c r="DIR58">
        <f>SEPT_F101!DIR58</f>
        <v>0</v>
      </c>
      <c r="DIS58">
        <f>SEPT_F101!DIS58</f>
        <v>0</v>
      </c>
      <c r="DIT58">
        <f>SEPT_F101!DIT58</f>
        <v>0</v>
      </c>
      <c r="DIU58">
        <f>SEPT_F101!DIU58</f>
        <v>0</v>
      </c>
      <c r="DIV58">
        <f>SEPT_F101!DIV58</f>
        <v>0</v>
      </c>
      <c r="DIW58">
        <f>SEPT_F101!DIW58</f>
        <v>0</v>
      </c>
      <c r="DIX58">
        <f>SEPT_F101!DIX58</f>
        <v>0</v>
      </c>
      <c r="DIY58">
        <f>SEPT_F101!DIY58</f>
        <v>0</v>
      </c>
      <c r="DIZ58">
        <f>SEPT_F101!DIZ58</f>
        <v>0</v>
      </c>
      <c r="DJA58">
        <f>SEPT_F101!DJA58</f>
        <v>0</v>
      </c>
      <c r="DJB58">
        <f>SEPT_F101!DJB58</f>
        <v>0</v>
      </c>
      <c r="DJC58">
        <f>SEPT_F101!DJC58</f>
        <v>0</v>
      </c>
      <c r="DJD58">
        <f>SEPT_F101!DJD58</f>
        <v>0</v>
      </c>
      <c r="DJE58">
        <f>SEPT_F101!DJE58</f>
        <v>0</v>
      </c>
      <c r="DJF58">
        <f>SEPT_F101!DJF58</f>
        <v>0</v>
      </c>
      <c r="DJG58">
        <f>SEPT_F101!DJG58</f>
        <v>0</v>
      </c>
      <c r="DJH58">
        <f>SEPT_F101!DJH58</f>
        <v>0</v>
      </c>
      <c r="DJI58">
        <f>SEPT_F101!DJI58</f>
        <v>0</v>
      </c>
      <c r="DJJ58">
        <f>SEPT_F101!DJJ58</f>
        <v>0</v>
      </c>
      <c r="DJK58">
        <f>SEPT_F101!DJK58</f>
        <v>0</v>
      </c>
      <c r="DJL58">
        <f>SEPT_F101!DJL58</f>
        <v>0</v>
      </c>
      <c r="DJM58">
        <f>SEPT_F101!DJM58</f>
        <v>0</v>
      </c>
      <c r="DJN58">
        <f>SEPT_F101!DJN58</f>
        <v>0</v>
      </c>
      <c r="DJO58">
        <f>SEPT_F101!DJO58</f>
        <v>0</v>
      </c>
      <c r="DJP58">
        <f>SEPT_F101!DJP58</f>
        <v>0</v>
      </c>
      <c r="DJQ58">
        <f>SEPT_F101!DJQ58</f>
        <v>0</v>
      </c>
      <c r="DJR58">
        <f>SEPT_F101!DJR58</f>
        <v>0</v>
      </c>
      <c r="DJS58">
        <f>SEPT_F101!DJS58</f>
        <v>0</v>
      </c>
      <c r="DJT58">
        <f>SEPT_F101!DJT58</f>
        <v>0</v>
      </c>
      <c r="DJU58">
        <f>SEPT_F101!DJU58</f>
        <v>0</v>
      </c>
      <c r="DJV58">
        <f>SEPT_F101!DJV58</f>
        <v>0</v>
      </c>
      <c r="DJW58">
        <f>SEPT_F101!DJW58</f>
        <v>0</v>
      </c>
      <c r="DJX58">
        <f>SEPT_F101!DJX58</f>
        <v>0</v>
      </c>
      <c r="DJY58">
        <f>SEPT_F101!DJY58</f>
        <v>0</v>
      </c>
      <c r="DJZ58">
        <f>SEPT_F101!DJZ58</f>
        <v>0</v>
      </c>
      <c r="DKA58">
        <f>SEPT_F101!DKA58</f>
        <v>0</v>
      </c>
      <c r="DKB58">
        <f>SEPT_F101!DKB58</f>
        <v>0</v>
      </c>
      <c r="DKC58">
        <f>SEPT_F101!DKC58</f>
        <v>0</v>
      </c>
      <c r="DKD58">
        <f>SEPT_F101!DKD58</f>
        <v>0</v>
      </c>
      <c r="DKE58">
        <f>SEPT_F101!DKE58</f>
        <v>0</v>
      </c>
      <c r="DKF58">
        <f>SEPT_F101!DKF58</f>
        <v>0</v>
      </c>
      <c r="DKG58">
        <f>SEPT_F101!DKG58</f>
        <v>0</v>
      </c>
      <c r="DKH58">
        <f>SEPT_F101!DKH58</f>
        <v>0</v>
      </c>
      <c r="DKI58">
        <f>SEPT_F101!DKI58</f>
        <v>0</v>
      </c>
      <c r="DKJ58">
        <f>SEPT_F101!DKJ58</f>
        <v>0</v>
      </c>
      <c r="DKK58">
        <f>SEPT_F101!DKK58</f>
        <v>0</v>
      </c>
      <c r="DKL58">
        <f>SEPT_F101!DKL58</f>
        <v>0</v>
      </c>
      <c r="DKM58">
        <f>SEPT_F101!DKM58</f>
        <v>0</v>
      </c>
      <c r="DKN58">
        <f>SEPT_F101!DKN58</f>
        <v>0</v>
      </c>
      <c r="DKO58">
        <f>SEPT_F101!DKO58</f>
        <v>0</v>
      </c>
      <c r="DKP58">
        <f>SEPT_F101!DKP58</f>
        <v>0</v>
      </c>
      <c r="DKQ58">
        <f>SEPT_F101!DKQ58</f>
        <v>0</v>
      </c>
      <c r="DKR58">
        <f>SEPT_F101!DKR58</f>
        <v>0</v>
      </c>
      <c r="DKS58">
        <f>SEPT_F101!DKS58</f>
        <v>0</v>
      </c>
      <c r="DKT58">
        <f>SEPT_F101!DKT58</f>
        <v>0</v>
      </c>
      <c r="DKU58">
        <f>SEPT_F101!DKU58</f>
        <v>0</v>
      </c>
      <c r="DKV58">
        <f>SEPT_F101!DKV58</f>
        <v>0</v>
      </c>
      <c r="DKW58">
        <f>SEPT_F101!DKW58</f>
        <v>0</v>
      </c>
      <c r="DKX58">
        <f>SEPT_F101!DKX58</f>
        <v>0</v>
      </c>
      <c r="DKY58">
        <f>SEPT_F101!DKY58</f>
        <v>0</v>
      </c>
      <c r="DKZ58">
        <f>SEPT_F101!DKZ58</f>
        <v>0</v>
      </c>
      <c r="DLA58">
        <f>SEPT_F101!DLA58</f>
        <v>0</v>
      </c>
      <c r="DLB58">
        <f>SEPT_F101!DLB58</f>
        <v>0</v>
      </c>
      <c r="DLC58">
        <f>SEPT_F101!DLC58</f>
        <v>0</v>
      </c>
      <c r="DLD58">
        <f>SEPT_F101!DLD58</f>
        <v>0</v>
      </c>
      <c r="DLE58">
        <f>SEPT_F101!DLE58</f>
        <v>0</v>
      </c>
      <c r="DLF58">
        <f>SEPT_F101!DLF58</f>
        <v>0</v>
      </c>
      <c r="DLG58">
        <f>SEPT_F101!DLG58</f>
        <v>0</v>
      </c>
      <c r="DLH58">
        <f>SEPT_F101!DLH58</f>
        <v>0</v>
      </c>
      <c r="DLI58">
        <f>SEPT_F101!DLI58</f>
        <v>0</v>
      </c>
      <c r="DLJ58">
        <f>SEPT_F101!DLJ58</f>
        <v>0</v>
      </c>
      <c r="DLK58">
        <f>SEPT_F101!DLK58</f>
        <v>0</v>
      </c>
      <c r="DLL58">
        <f>SEPT_F101!DLL58</f>
        <v>0</v>
      </c>
      <c r="DLM58">
        <f>SEPT_F101!DLM58</f>
        <v>0</v>
      </c>
      <c r="DLN58">
        <f>SEPT_F101!DLN58</f>
        <v>0</v>
      </c>
      <c r="DLO58">
        <f>SEPT_F101!DLO58</f>
        <v>0</v>
      </c>
      <c r="DLP58">
        <f>SEPT_F101!DLP58</f>
        <v>0</v>
      </c>
      <c r="DLQ58">
        <f>SEPT_F101!DLQ58</f>
        <v>0</v>
      </c>
      <c r="DLR58">
        <f>SEPT_F101!DLR58</f>
        <v>0</v>
      </c>
      <c r="DLS58">
        <f>SEPT_F101!DLS58</f>
        <v>0</v>
      </c>
      <c r="DLT58">
        <f>SEPT_F101!DLT58</f>
        <v>0</v>
      </c>
      <c r="DLU58">
        <f>SEPT_F101!DLU58</f>
        <v>0</v>
      </c>
      <c r="DLV58">
        <f>SEPT_F101!DLV58</f>
        <v>0</v>
      </c>
      <c r="DLW58">
        <f>SEPT_F101!DLW58</f>
        <v>0</v>
      </c>
      <c r="DLX58">
        <f>SEPT_F101!DLX58</f>
        <v>0</v>
      </c>
      <c r="DLY58">
        <f>SEPT_F101!DLY58</f>
        <v>0</v>
      </c>
      <c r="DLZ58">
        <f>SEPT_F101!DLZ58</f>
        <v>0</v>
      </c>
      <c r="DMA58">
        <f>SEPT_F101!DMA58</f>
        <v>0</v>
      </c>
      <c r="DMB58">
        <f>SEPT_F101!DMB58</f>
        <v>0</v>
      </c>
      <c r="DMC58">
        <f>SEPT_F101!DMC58</f>
        <v>0</v>
      </c>
      <c r="DMD58">
        <f>SEPT_F101!DMD58</f>
        <v>0</v>
      </c>
      <c r="DME58">
        <f>SEPT_F101!DME58</f>
        <v>0</v>
      </c>
      <c r="DMF58">
        <f>SEPT_F101!DMF58</f>
        <v>0</v>
      </c>
      <c r="DMG58">
        <f>SEPT_F101!DMG58</f>
        <v>0</v>
      </c>
      <c r="DMH58">
        <f>SEPT_F101!DMH58</f>
        <v>0</v>
      </c>
      <c r="DMI58">
        <f>SEPT_F101!DMI58</f>
        <v>0</v>
      </c>
      <c r="DMJ58">
        <f>SEPT_F101!DMJ58</f>
        <v>0</v>
      </c>
      <c r="DMK58">
        <f>SEPT_F101!DMK58</f>
        <v>0</v>
      </c>
      <c r="DML58">
        <f>SEPT_F101!DML58</f>
        <v>0</v>
      </c>
      <c r="DMM58">
        <f>SEPT_F101!DMM58</f>
        <v>0</v>
      </c>
      <c r="DMN58">
        <f>SEPT_F101!DMN58</f>
        <v>0</v>
      </c>
      <c r="DMO58">
        <f>SEPT_F101!DMO58</f>
        <v>0</v>
      </c>
      <c r="DMP58">
        <f>SEPT_F101!DMP58</f>
        <v>0</v>
      </c>
      <c r="DMQ58">
        <f>SEPT_F101!DMQ58</f>
        <v>0</v>
      </c>
      <c r="DMR58">
        <f>SEPT_F101!DMR58</f>
        <v>0</v>
      </c>
      <c r="DMS58">
        <f>SEPT_F101!DMS58</f>
        <v>0</v>
      </c>
      <c r="DMT58">
        <f>SEPT_F101!DMT58</f>
        <v>0</v>
      </c>
      <c r="DMU58">
        <f>SEPT_F101!DMU58</f>
        <v>0</v>
      </c>
      <c r="DMV58">
        <f>SEPT_F101!DMV58</f>
        <v>0</v>
      </c>
      <c r="DMW58">
        <f>SEPT_F101!DMW58</f>
        <v>0</v>
      </c>
      <c r="DMX58">
        <f>SEPT_F101!DMX58</f>
        <v>0</v>
      </c>
      <c r="DMY58">
        <f>SEPT_F101!DMY58</f>
        <v>0</v>
      </c>
      <c r="DMZ58">
        <f>SEPT_F101!DMZ58</f>
        <v>0</v>
      </c>
      <c r="DNA58">
        <f>SEPT_F101!DNA58</f>
        <v>0</v>
      </c>
      <c r="DNB58">
        <f>SEPT_F101!DNB58</f>
        <v>0</v>
      </c>
      <c r="DNC58">
        <f>SEPT_F101!DNC58</f>
        <v>0</v>
      </c>
      <c r="DND58">
        <f>SEPT_F101!DND58</f>
        <v>0</v>
      </c>
      <c r="DNE58">
        <f>SEPT_F101!DNE58</f>
        <v>0</v>
      </c>
      <c r="DNF58">
        <f>SEPT_F101!DNF58</f>
        <v>0</v>
      </c>
      <c r="DNG58">
        <f>SEPT_F101!DNG58</f>
        <v>0</v>
      </c>
      <c r="DNH58">
        <f>SEPT_F101!DNH58</f>
        <v>0</v>
      </c>
      <c r="DNI58">
        <f>SEPT_F101!DNI58</f>
        <v>0</v>
      </c>
      <c r="DNJ58">
        <f>SEPT_F101!DNJ58</f>
        <v>0</v>
      </c>
      <c r="DNK58">
        <f>SEPT_F101!DNK58</f>
        <v>0</v>
      </c>
      <c r="DNL58">
        <f>SEPT_F101!DNL58</f>
        <v>0</v>
      </c>
      <c r="DNM58">
        <f>SEPT_F101!DNM58</f>
        <v>0</v>
      </c>
      <c r="DNN58">
        <f>SEPT_F101!DNN58</f>
        <v>0</v>
      </c>
      <c r="DNO58">
        <f>SEPT_F101!DNO58</f>
        <v>0</v>
      </c>
      <c r="DNP58">
        <f>SEPT_F101!DNP58</f>
        <v>0</v>
      </c>
      <c r="DNQ58">
        <f>SEPT_F101!DNQ58</f>
        <v>0</v>
      </c>
      <c r="DNR58">
        <f>SEPT_F101!DNR58</f>
        <v>0</v>
      </c>
      <c r="DNS58">
        <f>SEPT_F101!DNS58</f>
        <v>0</v>
      </c>
      <c r="DNT58">
        <f>SEPT_F101!DNT58</f>
        <v>0</v>
      </c>
      <c r="DNU58">
        <f>SEPT_F101!DNU58</f>
        <v>0</v>
      </c>
      <c r="DNV58">
        <f>SEPT_F101!DNV58</f>
        <v>0</v>
      </c>
      <c r="DNW58">
        <f>SEPT_F101!DNW58</f>
        <v>0</v>
      </c>
      <c r="DNX58">
        <f>SEPT_F101!DNX58</f>
        <v>0</v>
      </c>
      <c r="DNY58">
        <f>SEPT_F101!DNY58</f>
        <v>0</v>
      </c>
      <c r="DNZ58">
        <f>SEPT_F101!DNZ58</f>
        <v>0</v>
      </c>
      <c r="DOA58">
        <f>SEPT_F101!DOA58</f>
        <v>0</v>
      </c>
      <c r="DOB58">
        <f>SEPT_F101!DOB58</f>
        <v>0</v>
      </c>
      <c r="DOC58">
        <f>SEPT_F101!DOC58</f>
        <v>0</v>
      </c>
      <c r="DOD58">
        <f>SEPT_F101!DOD58</f>
        <v>0</v>
      </c>
      <c r="DOE58">
        <f>SEPT_F101!DOE58</f>
        <v>0</v>
      </c>
      <c r="DOF58">
        <f>SEPT_F101!DOF58</f>
        <v>0</v>
      </c>
      <c r="DOG58">
        <f>SEPT_F101!DOG58</f>
        <v>0</v>
      </c>
      <c r="DOH58">
        <f>SEPT_F101!DOH58</f>
        <v>0</v>
      </c>
      <c r="DOI58">
        <f>SEPT_F101!DOI58</f>
        <v>0</v>
      </c>
      <c r="DOJ58">
        <f>SEPT_F101!DOJ58</f>
        <v>0</v>
      </c>
      <c r="DOK58">
        <f>SEPT_F101!DOK58</f>
        <v>0</v>
      </c>
      <c r="DOL58">
        <f>SEPT_F101!DOL58</f>
        <v>0</v>
      </c>
      <c r="DOM58">
        <f>SEPT_F101!DOM58</f>
        <v>0</v>
      </c>
      <c r="DON58">
        <f>SEPT_F101!DON58</f>
        <v>0</v>
      </c>
      <c r="DOO58">
        <f>SEPT_F101!DOO58</f>
        <v>0</v>
      </c>
      <c r="DOP58">
        <f>SEPT_F101!DOP58</f>
        <v>0</v>
      </c>
      <c r="DOQ58">
        <f>SEPT_F101!DOQ58</f>
        <v>0</v>
      </c>
      <c r="DOR58">
        <f>SEPT_F101!DOR58</f>
        <v>0</v>
      </c>
      <c r="DOS58">
        <f>SEPT_F101!DOS58</f>
        <v>0</v>
      </c>
      <c r="DOT58">
        <f>SEPT_F101!DOT58</f>
        <v>0</v>
      </c>
      <c r="DOU58">
        <f>SEPT_F101!DOU58</f>
        <v>0</v>
      </c>
      <c r="DOV58">
        <f>SEPT_F101!DOV58</f>
        <v>0</v>
      </c>
      <c r="DOW58">
        <f>SEPT_F101!DOW58</f>
        <v>0</v>
      </c>
      <c r="DOX58">
        <f>SEPT_F101!DOX58</f>
        <v>0</v>
      </c>
      <c r="DOY58">
        <f>SEPT_F101!DOY58</f>
        <v>0</v>
      </c>
      <c r="DOZ58">
        <f>SEPT_F101!DOZ58</f>
        <v>0</v>
      </c>
      <c r="DPA58">
        <f>SEPT_F101!DPA58</f>
        <v>0</v>
      </c>
      <c r="DPB58">
        <f>SEPT_F101!DPB58</f>
        <v>0</v>
      </c>
      <c r="DPC58">
        <f>SEPT_F101!DPC58</f>
        <v>0</v>
      </c>
      <c r="DPD58">
        <f>SEPT_F101!DPD58</f>
        <v>0</v>
      </c>
      <c r="DPE58">
        <f>SEPT_F101!DPE58</f>
        <v>0</v>
      </c>
      <c r="DPF58">
        <f>SEPT_F101!DPF58</f>
        <v>0</v>
      </c>
      <c r="DPG58">
        <f>SEPT_F101!DPG58</f>
        <v>0</v>
      </c>
      <c r="DPH58">
        <f>SEPT_F101!DPH58</f>
        <v>0</v>
      </c>
      <c r="DPI58">
        <f>SEPT_F101!DPI58</f>
        <v>0</v>
      </c>
      <c r="DPJ58">
        <f>SEPT_F101!DPJ58</f>
        <v>0</v>
      </c>
      <c r="DPK58">
        <f>SEPT_F101!DPK58</f>
        <v>0</v>
      </c>
      <c r="DPL58">
        <f>SEPT_F101!DPL58</f>
        <v>0</v>
      </c>
      <c r="DPM58">
        <f>SEPT_F101!DPM58</f>
        <v>0</v>
      </c>
      <c r="DPN58">
        <f>SEPT_F101!DPN58</f>
        <v>0</v>
      </c>
      <c r="DPO58">
        <f>SEPT_F101!DPO58</f>
        <v>0</v>
      </c>
      <c r="DPP58">
        <f>SEPT_F101!DPP58</f>
        <v>0</v>
      </c>
      <c r="DPQ58">
        <f>SEPT_F101!DPQ58</f>
        <v>0</v>
      </c>
      <c r="DPR58">
        <f>SEPT_F101!DPR58</f>
        <v>0</v>
      </c>
      <c r="DPS58">
        <f>SEPT_F101!DPS58</f>
        <v>0</v>
      </c>
      <c r="DPT58">
        <f>SEPT_F101!DPT58</f>
        <v>0</v>
      </c>
      <c r="DPU58">
        <f>SEPT_F101!DPU58</f>
        <v>0</v>
      </c>
      <c r="DPV58">
        <f>SEPT_F101!DPV58</f>
        <v>0</v>
      </c>
      <c r="DPW58">
        <f>SEPT_F101!DPW58</f>
        <v>0</v>
      </c>
      <c r="DPX58">
        <f>SEPT_F101!DPX58</f>
        <v>0</v>
      </c>
      <c r="DPY58">
        <f>SEPT_F101!DPY58</f>
        <v>0</v>
      </c>
      <c r="DPZ58">
        <f>SEPT_F101!DPZ58</f>
        <v>0</v>
      </c>
      <c r="DQA58">
        <f>SEPT_F101!DQA58</f>
        <v>0</v>
      </c>
      <c r="DQB58">
        <f>SEPT_F101!DQB58</f>
        <v>0</v>
      </c>
      <c r="DQC58">
        <f>SEPT_F101!DQC58</f>
        <v>0</v>
      </c>
      <c r="DQD58">
        <f>SEPT_F101!DQD58</f>
        <v>0</v>
      </c>
      <c r="DQE58">
        <f>SEPT_F101!DQE58</f>
        <v>0</v>
      </c>
      <c r="DQF58">
        <f>SEPT_F101!DQF58</f>
        <v>0</v>
      </c>
      <c r="DQG58">
        <f>SEPT_F101!DQG58</f>
        <v>0</v>
      </c>
      <c r="DQH58">
        <f>SEPT_F101!DQH58</f>
        <v>0</v>
      </c>
      <c r="DQI58">
        <f>SEPT_F101!DQI58</f>
        <v>0</v>
      </c>
      <c r="DQJ58">
        <f>SEPT_F101!DQJ58</f>
        <v>0</v>
      </c>
      <c r="DQK58">
        <f>SEPT_F101!DQK58</f>
        <v>0</v>
      </c>
      <c r="DQL58">
        <f>SEPT_F101!DQL58</f>
        <v>0</v>
      </c>
      <c r="DQM58">
        <f>SEPT_F101!DQM58</f>
        <v>0</v>
      </c>
      <c r="DQN58">
        <f>SEPT_F101!DQN58</f>
        <v>0</v>
      </c>
      <c r="DQO58">
        <f>SEPT_F101!DQO58</f>
        <v>0</v>
      </c>
      <c r="DQP58">
        <f>SEPT_F101!DQP58</f>
        <v>0</v>
      </c>
      <c r="DQQ58">
        <f>SEPT_F101!DQQ58</f>
        <v>0</v>
      </c>
      <c r="DQR58">
        <f>SEPT_F101!DQR58</f>
        <v>0</v>
      </c>
      <c r="DQS58">
        <f>SEPT_F101!DQS58</f>
        <v>0</v>
      </c>
      <c r="DQT58">
        <f>SEPT_F101!DQT58</f>
        <v>0</v>
      </c>
      <c r="DQU58">
        <f>SEPT_F101!DQU58</f>
        <v>0</v>
      </c>
      <c r="DQV58">
        <f>SEPT_F101!DQV58</f>
        <v>0</v>
      </c>
      <c r="DQW58">
        <f>SEPT_F101!DQW58</f>
        <v>0</v>
      </c>
      <c r="DQX58">
        <f>SEPT_F101!DQX58</f>
        <v>0</v>
      </c>
      <c r="DQY58">
        <f>SEPT_F101!DQY58</f>
        <v>0</v>
      </c>
      <c r="DQZ58">
        <f>SEPT_F101!DQZ58</f>
        <v>0</v>
      </c>
      <c r="DRA58">
        <f>SEPT_F101!DRA58</f>
        <v>0</v>
      </c>
      <c r="DRB58">
        <f>SEPT_F101!DRB58</f>
        <v>0</v>
      </c>
      <c r="DRC58">
        <f>SEPT_F101!DRC58</f>
        <v>0</v>
      </c>
      <c r="DRD58">
        <f>SEPT_F101!DRD58</f>
        <v>0</v>
      </c>
      <c r="DRE58">
        <f>SEPT_F101!DRE58</f>
        <v>0</v>
      </c>
      <c r="DRF58">
        <f>SEPT_F101!DRF58</f>
        <v>0</v>
      </c>
      <c r="DRG58">
        <f>SEPT_F101!DRG58</f>
        <v>0</v>
      </c>
      <c r="DRH58">
        <f>SEPT_F101!DRH58</f>
        <v>0</v>
      </c>
      <c r="DRI58">
        <f>SEPT_F101!DRI58</f>
        <v>0</v>
      </c>
      <c r="DRJ58">
        <f>SEPT_F101!DRJ58</f>
        <v>0</v>
      </c>
      <c r="DRK58">
        <f>SEPT_F101!DRK58</f>
        <v>0</v>
      </c>
      <c r="DRL58">
        <f>SEPT_F101!DRL58</f>
        <v>0</v>
      </c>
      <c r="DRM58">
        <f>SEPT_F101!DRM58</f>
        <v>0</v>
      </c>
      <c r="DRN58">
        <f>SEPT_F101!DRN58</f>
        <v>0</v>
      </c>
      <c r="DRO58">
        <f>SEPT_F101!DRO58</f>
        <v>0</v>
      </c>
      <c r="DRP58">
        <f>SEPT_F101!DRP58</f>
        <v>0</v>
      </c>
      <c r="DRQ58">
        <f>SEPT_F101!DRQ58</f>
        <v>0</v>
      </c>
      <c r="DRR58">
        <f>SEPT_F101!DRR58</f>
        <v>0</v>
      </c>
      <c r="DRS58">
        <f>SEPT_F101!DRS58</f>
        <v>0</v>
      </c>
      <c r="DRT58">
        <f>SEPT_F101!DRT58</f>
        <v>0</v>
      </c>
      <c r="DRU58">
        <f>SEPT_F101!DRU58</f>
        <v>0</v>
      </c>
      <c r="DRV58">
        <f>SEPT_F101!DRV58</f>
        <v>0</v>
      </c>
      <c r="DRW58">
        <f>SEPT_F101!DRW58</f>
        <v>0</v>
      </c>
      <c r="DRX58">
        <f>SEPT_F101!DRX58</f>
        <v>0</v>
      </c>
      <c r="DRY58">
        <f>SEPT_F101!DRY58</f>
        <v>0</v>
      </c>
      <c r="DRZ58">
        <f>SEPT_F101!DRZ58</f>
        <v>0</v>
      </c>
      <c r="DSA58">
        <f>SEPT_F101!DSA58</f>
        <v>0</v>
      </c>
      <c r="DSB58">
        <f>SEPT_F101!DSB58</f>
        <v>0</v>
      </c>
      <c r="DSC58">
        <f>SEPT_F101!DSC58</f>
        <v>0</v>
      </c>
      <c r="DSD58">
        <f>SEPT_F101!DSD58</f>
        <v>0</v>
      </c>
      <c r="DSE58">
        <f>SEPT_F101!DSE58</f>
        <v>0</v>
      </c>
      <c r="DSF58">
        <f>SEPT_F101!DSF58</f>
        <v>0</v>
      </c>
      <c r="DSG58">
        <f>SEPT_F101!DSG58</f>
        <v>0</v>
      </c>
      <c r="DSH58">
        <f>SEPT_F101!DSH58</f>
        <v>0</v>
      </c>
      <c r="DSI58">
        <f>SEPT_F101!DSI58</f>
        <v>0</v>
      </c>
      <c r="DSJ58">
        <f>SEPT_F101!DSJ58</f>
        <v>0</v>
      </c>
      <c r="DSK58">
        <f>SEPT_F101!DSK58</f>
        <v>0</v>
      </c>
      <c r="DSL58">
        <f>SEPT_F101!DSL58</f>
        <v>0</v>
      </c>
      <c r="DSM58">
        <f>SEPT_F101!DSM58</f>
        <v>0</v>
      </c>
      <c r="DSN58">
        <f>SEPT_F101!DSN58</f>
        <v>0</v>
      </c>
      <c r="DSO58">
        <f>SEPT_F101!DSO58</f>
        <v>0</v>
      </c>
      <c r="DSP58">
        <f>SEPT_F101!DSP58</f>
        <v>0</v>
      </c>
      <c r="DSQ58">
        <f>SEPT_F101!DSQ58</f>
        <v>0</v>
      </c>
      <c r="DSR58">
        <f>SEPT_F101!DSR58</f>
        <v>0</v>
      </c>
      <c r="DSS58">
        <f>SEPT_F101!DSS58</f>
        <v>0</v>
      </c>
      <c r="DST58">
        <f>SEPT_F101!DST58</f>
        <v>0</v>
      </c>
      <c r="DSU58">
        <f>SEPT_F101!DSU58</f>
        <v>0</v>
      </c>
      <c r="DSV58">
        <f>SEPT_F101!DSV58</f>
        <v>0</v>
      </c>
      <c r="DSW58">
        <f>SEPT_F101!DSW58</f>
        <v>0</v>
      </c>
      <c r="DSX58">
        <f>SEPT_F101!DSX58</f>
        <v>0</v>
      </c>
      <c r="DSY58">
        <f>SEPT_F101!DSY58</f>
        <v>0</v>
      </c>
      <c r="DSZ58">
        <f>SEPT_F101!DSZ58</f>
        <v>0</v>
      </c>
      <c r="DTA58">
        <f>SEPT_F101!DTA58</f>
        <v>0</v>
      </c>
      <c r="DTB58">
        <f>SEPT_F101!DTB58</f>
        <v>0</v>
      </c>
      <c r="DTC58">
        <f>SEPT_F101!DTC58</f>
        <v>0</v>
      </c>
      <c r="DTD58">
        <f>SEPT_F101!DTD58</f>
        <v>0</v>
      </c>
      <c r="DTE58">
        <f>SEPT_F101!DTE58</f>
        <v>0</v>
      </c>
      <c r="DTF58">
        <f>SEPT_F101!DTF58</f>
        <v>0</v>
      </c>
      <c r="DTG58">
        <f>SEPT_F101!DTG58</f>
        <v>0</v>
      </c>
      <c r="DTH58">
        <f>SEPT_F101!DTH58</f>
        <v>0</v>
      </c>
      <c r="DTI58">
        <f>SEPT_F101!DTI58</f>
        <v>0</v>
      </c>
      <c r="DTJ58">
        <f>SEPT_F101!DTJ58</f>
        <v>0</v>
      </c>
      <c r="DTK58">
        <f>SEPT_F101!DTK58</f>
        <v>0</v>
      </c>
      <c r="DTL58">
        <f>SEPT_F101!DTL58</f>
        <v>0</v>
      </c>
      <c r="DTM58">
        <f>SEPT_F101!DTM58</f>
        <v>0</v>
      </c>
      <c r="DTN58">
        <f>SEPT_F101!DTN58</f>
        <v>0</v>
      </c>
      <c r="DTO58">
        <f>SEPT_F101!DTO58</f>
        <v>0</v>
      </c>
      <c r="DTP58">
        <f>SEPT_F101!DTP58</f>
        <v>0</v>
      </c>
      <c r="DTQ58">
        <f>SEPT_F101!DTQ58</f>
        <v>0</v>
      </c>
      <c r="DTR58">
        <f>SEPT_F101!DTR58</f>
        <v>0</v>
      </c>
      <c r="DTS58">
        <f>SEPT_F101!DTS58</f>
        <v>0</v>
      </c>
      <c r="DTT58">
        <f>SEPT_F101!DTT58</f>
        <v>0</v>
      </c>
      <c r="DTU58">
        <f>SEPT_F101!DTU58</f>
        <v>0</v>
      </c>
      <c r="DTV58">
        <f>SEPT_F101!DTV58</f>
        <v>0</v>
      </c>
      <c r="DTW58">
        <f>SEPT_F101!DTW58</f>
        <v>0</v>
      </c>
      <c r="DTX58">
        <f>SEPT_F101!DTX58</f>
        <v>0</v>
      </c>
      <c r="DTY58">
        <f>SEPT_F101!DTY58</f>
        <v>0</v>
      </c>
      <c r="DTZ58">
        <f>SEPT_F101!DTZ58</f>
        <v>0</v>
      </c>
      <c r="DUA58">
        <f>SEPT_F101!DUA58</f>
        <v>0</v>
      </c>
      <c r="DUB58">
        <f>SEPT_F101!DUB58</f>
        <v>0</v>
      </c>
      <c r="DUC58">
        <f>SEPT_F101!DUC58</f>
        <v>0</v>
      </c>
      <c r="DUD58">
        <f>SEPT_F101!DUD58</f>
        <v>0</v>
      </c>
      <c r="DUE58">
        <f>SEPT_F101!DUE58</f>
        <v>0</v>
      </c>
      <c r="DUF58">
        <f>SEPT_F101!DUF58</f>
        <v>0</v>
      </c>
      <c r="DUG58">
        <f>SEPT_F101!DUG58</f>
        <v>0</v>
      </c>
      <c r="DUH58">
        <f>SEPT_F101!DUH58</f>
        <v>0</v>
      </c>
      <c r="DUI58">
        <f>SEPT_F101!DUI58</f>
        <v>0</v>
      </c>
      <c r="DUJ58">
        <f>SEPT_F101!DUJ58</f>
        <v>0</v>
      </c>
      <c r="DUK58">
        <f>SEPT_F101!DUK58</f>
        <v>0</v>
      </c>
      <c r="DUL58">
        <f>SEPT_F101!DUL58</f>
        <v>0</v>
      </c>
      <c r="DUM58">
        <f>SEPT_F101!DUM58</f>
        <v>0</v>
      </c>
      <c r="DUN58">
        <f>SEPT_F101!DUN58</f>
        <v>0</v>
      </c>
      <c r="DUO58">
        <f>SEPT_F101!DUO58</f>
        <v>0</v>
      </c>
      <c r="DUP58">
        <f>SEPT_F101!DUP58</f>
        <v>0</v>
      </c>
      <c r="DUQ58">
        <f>SEPT_F101!DUQ58</f>
        <v>0</v>
      </c>
      <c r="DUR58">
        <f>SEPT_F101!DUR58</f>
        <v>0</v>
      </c>
      <c r="DUS58">
        <f>SEPT_F101!DUS58</f>
        <v>0</v>
      </c>
      <c r="DUT58">
        <f>SEPT_F101!DUT58</f>
        <v>0</v>
      </c>
      <c r="DUU58">
        <f>SEPT_F101!DUU58</f>
        <v>0</v>
      </c>
      <c r="DUV58">
        <f>SEPT_F101!DUV58</f>
        <v>0</v>
      </c>
      <c r="DUW58">
        <f>SEPT_F101!DUW58</f>
        <v>0</v>
      </c>
      <c r="DUX58">
        <f>SEPT_F101!DUX58</f>
        <v>0</v>
      </c>
      <c r="DUY58">
        <f>SEPT_F101!DUY58</f>
        <v>0</v>
      </c>
      <c r="DUZ58">
        <f>SEPT_F101!DUZ58</f>
        <v>0</v>
      </c>
      <c r="DVA58">
        <f>SEPT_F101!DVA58</f>
        <v>0</v>
      </c>
      <c r="DVB58">
        <f>SEPT_F101!DVB58</f>
        <v>0</v>
      </c>
      <c r="DVC58">
        <f>SEPT_F101!DVC58</f>
        <v>0</v>
      </c>
      <c r="DVD58">
        <f>SEPT_F101!DVD58</f>
        <v>0</v>
      </c>
      <c r="DVE58">
        <f>SEPT_F101!DVE58</f>
        <v>0</v>
      </c>
      <c r="DVF58">
        <f>SEPT_F101!DVF58</f>
        <v>0</v>
      </c>
      <c r="DVG58">
        <f>SEPT_F101!DVG58</f>
        <v>0</v>
      </c>
      <c r="DVH58">
        <f>SEPT_F101!DVH58</f>
        <v>0</v>
      </c>
      <c r="DVI58">
        <f>SEPT_F101!DVI58</f>
        <v>0</v>
      </c>
      <c r="DVJ58">
        <f>SEPT_F101!DVJ58</f>
        <v>0</v>
      </c>
      <c r="DVK58">
        <f>SEPT_F101!DVK58</f>
        <v>0</v>
      </c>
      <c r="DVL58">
        <f>SEPT_F101!DVL58</f>
        <v>0</v>
      </c>
      <c r="DVM58">
        <f>SEPT_F101!DVM58</f>
        <v>0</v>
      </c>
      <c r="DVN58">
        <f>SEPT_F101!DVN58</f>
        <v>0</v>
      </c>
      <c r="DVO58">
        <f>SEPT_F101!DVO58</f>
        <v>0</v>
      </c>
      <c r="DVP58">
        <f>SEPT_F101!DVP58</f>
        <v>0</v>
      </c>
      <c r="DVQ58">
        <f>SEPT_F101!DVQ58</f>
        <v>0</v>
      </c>
      <c r="DVR58">
        <f>SEPT_F101!DVR58</f>
        <v>0</v>
      </c>
      <c r="DVS58">
        <f>SEPT_F101!DVS58</f>
        <v>0</v>
      </c>
      <c r="DVT58">
        <f>SEPT_F101!DVT58</f>
        <v>0</v>
      </c>
      <c r="DVU58">
        <f>SEPT_F101!DVU58</f>
        <v>0</v>
      </c>
      <c r="DVV58">
        <f>SEPT_F101!DVV58</f>
        <v>0</v>
      </c>
      <c r="DVW58">
        <f>SEPT_F101!DVW58</f>
        <v>0</v>
      </c>
      <c r="DVX58">
        <f>SEPT_F101!DVX58</f>
        <v>0</v>
      </c>
      <c r="DVY58">
        <f>SEPT_F101!DVY58</f>
        <v>0</v>
      </c>
      <c r="DVZ58">
        <f>SEPT_F101!DVZ58</f>
        <v>0</v>
      </c>
      <c r="DWA58">
        <f>SEPT_F101!DWA58</f>
        <v>0</v>
      </c>
      <c r="DWB58">
        <f>SEPT_F101!DWB58</f>
        <v>0</v>
      </c>
      <c r="DWC58">
        <f>SEPT_F101!DWC58</f>
        <v>0</v>
      </c>
      <c r="DWD58">
        <f>SEPT_F101!DWD58</f>
        <v>0</v>
      </c>
      <c r="DWE58">
        <f>SEPT_F101!DWE58</f>
        <v>0</v>
      </c>
      <c r="DWF58">
        <f>SEPT_F101!DWF58</f>
        <v>0</v>
      </c>
      <c r="DWG58">
        <f>SEPT_F101!DWG58</f>
        <v>0</v>
      </c>
      <c r="DWH58">
        <f>SEPT_F101!DWH58</f>
        <v>0</v>
      </c>
      <c r="DWI58">
        <f>SEPT_F101!DWI58</f>
        <v>0</v>
      </c>
      <c r="DWJ58">
        <f>SEPT_F101!DWJ58</f>
        <v>0</v>
      </c>
      <c r="DWK58">
        <f>SEPT_F101!DWK58</f>
        <v>0</v>
      </c>
      <c r="DWL58">
        <f>SEPT_F101!DWL58</f>
        <v>0</v>
      </c>
      <c r="DWM58">
        <f>SEPT_F101!DWM58</f>
        <v>0</v>
      </c>
      <c r="DWN58">
        <f>SEPT_F101!DWN58</f>
        <v>0</v>
      </c>
      <c r="DWO58">
        <f>SEPT_F101!DWO58</f>
        <v>0</v>
      </c>
      <c r="DWP58">
        <f>SEPT_F101!DWP58</f>
        <v>0</v>
      </c>
      <c r="DWQ58">
        <f>SEPT_F101!DWQ58</f>
        <v>0</v>
      </c>
      <c r="DWR58">
        <f>SEPT_F101!DWR58</f>
        <v>0</v>
      </c>
      <c r="DWS58">
        <f>SEPT_F101!DWS58</f>
        <v>0</v>
      </c>
      <c r="DWT58">
        <f>SEPT_F101!DWT58</f>
        <v>0</v>
      </c>
      <c r="DWU58">
        <f>SEPT_F101!DWU58</f>
        <v>0</v>
      </c>
      <c r="DWV58">
        <f>SEPT_F101!DWV58</f>
        <v>0</v>
      </c>
      <c r="DWW58">
        <f>SEPT_F101!DWW58</f>
        <v>0</v>
      </c>
      <c r="DWX58">
        <f>SEPT_F101!DWX58</f>
        <v>0</v>
      </c>
      <c r="DWY58">
        <f>SEPT_F101!DWY58</f>
        <v>0</v>
      </c>
      <c r="DWZ58">
        <f>SEPT_F101!DWZ58</f>
        <v>0</v>
      </c>
      <c r="DXA58">
        <f>SEPT_F101!DXA58</f>
        <v>0</v>
      </c>
      <c r="DXB58">
        <f>SEPT_F101!DXB58</f>
        <v>0</v>
      </c>
      <c r="DXC58">
        <f>SEPT_F101!DXC58</f>
        <v>0</v>
      </c>
      <c r="DXD58">
        <f>SEPT_F101!DXD58</f>
        <v>0</v>
      </c>
      <c r="DXE58">
        <f>SEPT_F101!DXE58</f>
        <v>0</v>
      </c>
      <c r="DXF58">
        <f>SEPT_F101!DXF58</f>
        <v>0</v>
      </c>
      <c r="DXG58">
        <f>SEPT_F101!DXG58</f>
        <v>0</v>
      </c>
      <c r="DXH58">
        <f>SEPT_F101!DXH58</f>
        <v>0</v>
      </c>
      <c r="DXI58">
        <f>SEPT_F101!DXI58</f>
        <v>0</v>
      </c>
      <c r="DXJ58">
        <f>SEPT_F101!DXJ58</f>
        <v>0</v>
      </c>
      <c r="DXK58">
        <f>SEPT_F101!DXK58</f>
        <v>0</v>
      </c>
      <c r="DXL58">
        <f>SEPT_F101!DXL58</f>
        <v>0</v>
      </c>
      <c r="DXM58">
        <f>SEPT_F101!DXM58</f>
        <v>0</v>
      </c>
      <c r="DXN58">
        <f>SEPT_F101!DXN58</f>
        <v>0</v>
      </c>
      <c r="DXO58">
        <f>SEPT_F101!DXO58</f>
        <v>0</v>
      </c>
      <c r="DXP58">
        <f>SEPT_F101!DXP58</f>
        <v>0</v>
      </c>
      <c r="DXQ58">
        <f>SEPT_F101!DXQ58</f>
        <v>0</v>
      </c>
      <c r="DXR58">
        <f>SEPT_F101!DXR58</f>
        <v>0</v>
      </c>
      <c r="DXS58">
        <f>SEPT_F101!DXS58</f>
        <v>0</v>
      </c>
      <c r="DXT58">
        <f>SEPT_F101!DXT58</f>
        <v>0</v>
      </c>
      <c r="DXU58">
        <f>SEPT_F101!DXU58</f>
        <v>0</v>
      </c>
      <c r="DXV58">
        <f>SEPT_F101!DXV58</f>
        <v>0</v>
      </c>
      <c r="DXW58">
        <f>SEPT_F101!DXW58</f>
        <v>0</v>
      </c>
      <c r="DXX58">
        <f>SEPT_F101!DXX58</f>
        <v>0</v>
      </c>
      <c r="DXY58">
        <f>SEPT_F101!DXY58</f>
        <v>0</v>
      </c>
      <c r="DXZ58">
        <f>SEPT_F101!DXZ58</f>
        <v>0</v>
      </c>
      <c r="DYA58">
        <f>SEPT_F101!DYA58</f>
        <v>0</v>
      </c>
      <c r="DYB58">
        <f>SEPT_F101!DYB58</f>
        <v>0</v>
      </c>
      <c r="DYC58">
        <f>SEPT_F101!DYC58</f>
        <v>0</v>
      </c>
      <c r="DYD58">
        <f>SEPT_F101!DYD58</f>
        <v>0</v>
      </c>
      <c r="DYE58">
        <f>SEPT_F101!DYE58</f>
        <v>0</v>
      </c>
      <c r="DYF58">
        <f>SEPT_F101!DYF58</f>
        <v>0</v>
      </c>
      <c r="DYG58">
        <f>SEPT_F101!DYG58</f>
        <v>0</v>
      </c>
      <c r="DYH58">
        <f>SEPT_F101!DYH58</f>
        <v>0</v>
      </c>
      <c r="DYI58">
        <f>SEPT_F101!DYI58</f>
        <v>0</v>
      </c>
      <c r="DYJ58">
        <f>SEPT_F101!DYJ58</f>
        <v>0</v>
      </c>
      <c r="DYK58">
        <f>SEPT_F101!DYK58</f>
        <v>0</v>
      </c>
      <c r="DYL58">
        <f>SEPT_F101!DYL58</f>
        <v>0</v>
      </c>
      <c r="DYM58">
        <f>SEPT_F101!DYM58</f>
        <v>0</v>
      </c>
      <c r="DYN58">
        <f>SEPT_F101!DYN58</f>
        <v>0</v>
      </c>
      <c r="DYO58">
        <f>SEPT_F101!DYO58</f>
        <v>0</v>
      </c>
      <c r="DYP58">
        <f>SEPT_F101!DYP58</f>
        <v>0</v>
      </c>
      <c r="DYQ58">
        <f>SEPT_F101!DYQ58</f>
        <v>0</v>
      </c>
      <c r="DYR58">
        <f>SEPT_F101!DYR58</f>
        <v>0</v>
      </c>
      <c r="DYS58">
        <f>SEPT_F101!DYS58</f>
        <v>0</v>
      </c>
      <c r="DYT58">
        <f>SEPT_F101!DYT58</f>
        <v>0</v>
      </c>
      <c r="DYU58">
        <f>SEPT_F101!DYU58</f>
        <v>0</v>
      </c>
      <c r="DYV58">
        <f>SEPT_F101!DYV58</f>
        <v>0</v>
      </c>
      <c r="DYW58">
        <f>SEPT_F101!DYW58</f>
        <v>0</v>
      </c>
      <c r="DYX58">
        <f>SEPT_F101!DYX58</f>
        <v>0</v>
      </c>
      <c r="DYY58">
        <f>SEPT_F101!DYY58</f>
        <v>0</v>
      </c>
      <c r="DYZ58">
        <f>SEPT_F101!DYZ58</f>
        <v>0</v>
      </c>
      <c r="DZA58">
        <f>SEPT_F101!DZA58</f>
        <v>0</v>
      </c>
      <c r="DZB58">
        <f>SEPT_F101!DZB58</f>
        <v>0</v>
      </c>
      <c r="DZC58">
        <f>SEPT_F101!DZC58</f>
        <v>0</v>
      </c>
      <c r="DZD58">
        <f>SEPT_F101!DZD58</f>
        <v>0</v>
      </c>
      <c r="DZE58">
        <f>SEPT_F101!DZE58</f>
        <v>0</v>
      </c>
      <c r="DZF58">
        <f>SEPT_F101!DZF58</f>
        <v>0</v>
      </c>
      <c r="DZG58">
        <f>SEPT_F101!DZG58</f>
        <v>0</v>
      </c>
      <c r="DZH58">
        <f>SEPT_F101!DZH58</f>
        <v>0</v>
      </c>
      <c r="DZI58">
        <f>SEPT_F101!DZI58</f>
        <v>0</v>
      </c>
      <c r="DZJ58">
        <f>SEPT_F101!DZJ58</f>
        <v>0</v>
      </c>
      <c r="DZK58">
        <f>SEPT_F101!DZK58</f>
        <v>0</v>
      </c>
      <c r="DZL58">
        <f>SEPT_F101!DZL58</f>
        <v>0</v>
      </c>
      <c r="DZM58">
        <f>SEPT_F101!DZM58</f>
        <v>0</v>
      </c>
      <c r="DZN58">
        <f>SEPT_F101!DZN58</f>
        <v>0</v>
      </c>
      <c r="DZO58">
        <f>SEPT_F101!DZO58</f>
        <v>0</v>
      </c>
      <c r="DZP58">
        <f>SEPT_F101!DZP58</f>
        <v>0</v>
      </c>
      <c r="DZQ58">
        <f>SEPT_F101!DZQ58</f>
        <v>0</v>
      </c>
      <c r="DZR58">
        <f>SEPT_F101!DZR58</f>
        <v>0</v>
      </c>
      <c r="DZS58">
        <f>SEPT_F101!DZS58</f>
        <v>0</v>
      </c>
      <c r="DZT58">
        <f>SEPT_F101!DZT58</f>
        <v>0</v>
      </c>
      <c r="DZU58">
        <f>SEPT_F101!DZU58</f>
        <v>0</v>
      </c>
      <c r="DZV58">
        <f>SEPT_F101!DZV58</f>
        <v>0</v>
      </c>
      <c r="DZW58">
        <f>SEPT_F101!DZW58</f>
        <v>0</v>
      </c>
      <c r="DZX58">
        <f>SEPT_F101!DZX58</f>
        <v>0</v>
      </c>
      <c r="DZY58">
        <f>SEPT_F101!DZY58</f>
        <v>0</v>
      </c>
      <c r="DZZ58">
        <f>SEPT_F101!DZZ58</f>
        <v>0</v>
      </c>
      <c r="EAA58">
        <f>SEPT_F101!EAA58</f>
        <v>0</v>
      </c>
      <c r="EAB58">
        <f>SEPT_F101!EAB58</f>
        <v>0</v>
      </c>
      <c r="EAC58">
        <f>SEPT_F101!EAC58</f>
        <v>0</v>
      </c>
      <c r="EAD58">
        <f>SEPT_F101!EAD58</f>
        <v>0</v>
      </c>
      <c r="EAE58">
        <f>SEPT_F101!EAE58</f>
        <v>0</v>
      </c>
      <c r="EAF58">
        <f>SEPT_F101!EAF58</f>
        <v>0</v>
      </c>
      <c r="EAG58">
        <f>SEPT_F101!EAG58</f>
        <v>0</v>
      </c>
      <c r="EAH58">
        <f>SEPT_F101!EAH58</f>
        <v>0</v>
      </c>
      <c r="EAI58">
        <f>SEPT_F101!EAI58</f>
        <v>0</v>
      </c>
      <c r="EAJ58">
        <f>SEPT_F101!EAJ58</f>
        <v>0</v>
      </c>
      <c r="EAK58">
        <f>SEPT_F101!EAK58</f>
        <v>0</v>
      </c>
      <c r="EAL58">
        <f>SEPT_F101!EAL58</f>
        <v>0</v>
      </c>
      <c r="EAM58">
        <f>SEPT_F101!EAM58</f>
        <v>0</v>
      </c>
      <c r="EAN58">
        <f>SEPT_F101!EAN58</f>
        <v>0</v>
      </c>
      <c r="EAO58">
        <f>SEPT_F101!EAO58</f>
        <v>0</v>
      </c>
      <c r="EAP58">
        <f>SEPT_F101!EAP58</f>
        <v>0</v>
      </c>
      <c r="EAQ58">
        <f>SEPT_F101!EAQ58</f>
        <v>0</v>
      </c>
      <c r="EAR58">
        <f>SEPT_F101!EAR58</f>
        <v>0</v>
      </c>
      <c r="EAS58">
        <f>SEPT_F101!EAS58</f>
        <v>0</v>
      </c>
      <c r="EAT58">
        <f>SEPT_F101!EAT58</f>
        <v>0</v>
      </c>
      <c r="EAU58">
        <f>SEPT_F101!EAU58</f>
        <v>0</v>
      </c>
      <c r="EAV58">
        <f>SEPT_F101!EAV58</f>
        <v>0</v>
      </c>
      <c r="EAW58">
        <f>SEPT_F101!EAW58</f>
        <v>0</v>
      </c>
      <c r="EAX58">
        <f>SEPT_F101!EAX58</f>
        <v>0</v>
      </c>
      <c r="EAY58">
        <f>SEPT_F101!EAY58</f>
        <v>0</v>
      </c>
      <c r="EAZ58">
        <f>SEPT_F101!EAZ58</f>
        <v>0</v>
      </c>
      <c r="EBA58">
        <f>SEPT_F101!EBA58</f>
        <v>0</v>
      </c>
      <c r="EBB58">
        <f>SEPT_F101!EBB58</f>
        <v>0</v>
      </c>
      <c r="EBC58">
        <f>SEPT_F101!EBC58</f>
        <v>0</v>
      </c>
      <c r="EBD58">
        <f>SEPT_F101!EBD58</f>
        <v>0</v>
      </c>
      <c r="EBE58">
        <f>SEPT_F101!EBE58</f>
        <v>0</v>
      </c>
      <c r="EBF58">
        <f>SEPT_F101!EBF58</f>
        <v>0</v>
      </c>
      <c r="EBG58">
        <f>SEPT_F101!EBG58</f>
        <v>0</v>
      </c>
      <c r="EBH58">
        <f>SEPT_F101!EBH58</f>
        <v>0</v>
      </c>
      <c r="EBI58">
        <f>SEPT_F101!EBI58</f>
        <v>0</v>
      </c>
      <c r="EBJ58">
        <f>SEPT_F101!EBJ58</f>
        <v>0</v>
      </c>
      <c r="EBK58">
        <f>SEPT_F101!EBK58</f>
        <v>0</v>
      </c>
      <c r="EBL58">
        <f>SEPT_F101!EBL58</f>
        <v>0</v>
      </c>
      <c r="EBM58">
        <f>SEPT_F101!EBM58</f>
        <v>0</v>
      </c>
      <c r="EBN58">
        <f>SEPT_F101!EBN58</f>
        <v>0</v>
      </c>
      <c r="EBO58">
        <f>SEPT_F101!EBO58</f>
        <v>0</v>
      </c>
      <c r="EBP58">
        <f>SEPT_F101!EBP58</f>
        <v>0</v>
      </c>
      <c r="EBQ58">
        <f>SEPT_F101!EBQ58</f>
        <v>0</v>
      </c>
      <c r="EBR58">
        <f>SEPT_F101!EBR58</f>
        <v>0</v>
      </c>
      <c r="EBS58">
        <f>SEPT_F101!EBS58</f>
        <v>0</v>
      </c>
      <c r="EBT58">
        <f>SEPT_F101!EBT58</f>
        <v>0</v>
      </c>
      <c r="EBU58">
        <f>SEPT_F101!EBU58</f>
        <v>0</v>
      </c>
      <c r="EBV58">
        <f>SEPT_F101!EBV58</f>
        <v>0</v>
      </c>
      <c r="EBW58">
        <f>SEPT_F101!EBW58</f>
        <v>0</v>
      </c>
      <c r="EBX58">
        <f>SEPT_F101!EBX58</f>
        <v>0</v>
      </c>
      <c r="EBY58">
        <f>SEPT_F101!EBY58</f>
        <v>0</v>
      </c>
      <c r="EBZ58">
        <f>SEPT_F101!EBZ58</f>
        <v>0</v>
      </c>
      <c r="ECA58">
        <f>SEPT_F101!ECA58</f>
        <v>0</v>
      </c>
      <c r="ECB58">
        <f>SEPT_F101!ECB58</f>
        <v>0</v>
      </c>
      <c r="ECC58">
        <f>SEPT_F101!ECC58</f>
        <v>0</v>
      </c>
      <c r="ECD58">
        <f>SEPT_F101!ECD58</f>
        <v>0</v>
      </c>
      <c r="ECE58">
        <f>SEPT_F101!ECE58</f>
        <v>0</v>
      </c>
      <c r="ECF58">
        <f>SEPT_F101!ECF58</f>
        <v>0</v>
      </c>
      <c r="ECG58">
        <f>SEPT_F101!ECG58</f>
        <v>0</v>
      </c>
      <c r="ECH58">
        <f>SEPT_F101!ECH58</f>
        <v>0</v>
      </c>
      <c r="ECI58">
        <f>SEPT_F101!ECI58</f>
        <v>0</v>
      </c>
      <c r="ECJ58">
        <f>SEPT_F101!ECJ58</f>
        <v>0</v>
      </c>
      <c r="ECK58">
        <f>SEPT_F101!ECK58</f>
        <v>0</v>
      </c>
      <c r="ECL58">
        <f>SEPT_F101!ECL58</f>
        <v>0</v>
      </c>
      <c r="ECM58">
        <f>SEPT_F101!ECM58</f>
        <v>0</v>
      </c>
      <c r="ECN58">
        <f>SEPT_F101!ECN58</f>
        <v>0</v>
      </c>
      <c r="ECO58">
        <f>SEPT_F101!ECO58</f>
        <v>0</v>
      </c>
      <c r="ECP58">
        <f>SEPT_F101!ECP58</f>
        <v>0</v>
      </c>
      <c r="ECQ58">
        <f>SEPT_F101!ECQ58</f>
        <v>0</v>
      </c>
      <c r="ECR58">
        <f>SEPT_F101!ECR58</f>
        <v>0</v>
      </c>
      <c r="ECS58">
        <f>SEPT_F101!ECS58</f>
        <v>0</v>
      </c>
      <c r="ECT58">
        <f>SEPT_F101!ECT58</f>
        <v>0</v>
      </c>
      <c r="ECU58">
        <f>SEPT_F101!ECU58</f>
        <v>0</v>
      </c>
      <c r="ECV58">
        <f>SEPT_F101!ECV58</f>
        <v>0</v>
      </c>
      <c r="ECW58">
        <f>SEPT_F101!ECW58</f>
        <v>0</v>
      </c>
      <c r="ECX58">
        <f>SEPT_F101!ECX58</f>
        <v>0</v>
      </c>
      <c r="ECY58">
        <f>SEPT_F101!ECY58</f>
        <v>0</v>
      </c>
      <c r="ECZ58">
        <f>SEPT_F101!ECZ58</f>
        <v>0</v>
      </c>
      <c r="EDA58">
        <f>SEPT_F101!EDA58</f>
        <v>0</v>
      </c>
      <c r="EDB58">
        <f>SEPT_F101!EDB58</f>
        <v>0</v>
      </c>
      <c r="EDC58">
        <f>SEPT_F101!EDC58</f>
        <v>0</v>
      </c>
      <c r="EDD58">
        <f>SEPT_F101!EDD58</f>
        <v>0</v>
      </c>
      <c r="EDE58">
        <f>SEPT_F101!EDE58</f>
        <v>0</v>
      </c>
      <c r="EDF58">
        <f>SEPT_F101!EDF58</f>
        <v>0</v>
      </c>
      <c r="EDG58">
        <f>SEPT_F101!EDG58</f>
        <v>0</v>
      </c>
      <c r="EDH58">
        <f>SEPT_F101!EDH58</f>
        <v>0</v>
      </c>
      <c r="EDI58">
        <f>SEPT_F101!EDI58</f>
        <v>0</v>
      </c>
      <c r="EDJ58">
        <f>SEPT_F101!EDJ58</f>
        <v>0</v>
      </c>
      <c r="EDK58">
        <f>SEPT_F101!EDK58</f>
        <v>0</v>
      </c>
      <c r="EDL58">
        <f>SEPT_F101!EDL58</f>
        <v>0</v>
      </c>
      <c r="EDM58">
        <f>SEPT_F101!EDM58</f>
        <v>0</v>
      </c>
      <c r="EDN58">
        <f>SEPT_F101!EDN58</f>
        <v>0</v>
      </c>
      <c r="EDO58">
        <f>SEPT_F101!EDO58</f>
        <v>0</v>
      </c>
      <c r="EDP58">
        <f>SEPT_F101!EDP58</f>
        <v>0</v>
      </c>
      <c r="EDQ58">
        <f>SEPT_F101!EDQ58</f>
        <v>0</v>
      </c>
      <c r="EDR58">
        <f>SEPT_F101!EDR58</f>
        <v>0</v>
      </c>
      <c r="EDS58">
        <f>SEPT_F101!EDS58</f>
        <v>0</v>
      </c>
      <c r="EDT58">
        <f>SEPT_F101!EDT58</f>
        <v>0</v>
      </c>
      <c r="EDU58">
        <f>SEPT_F101!EDU58</f>
        <v>0</v>
      </c>
      <c r="EDV58">
        <f>SEPT_F101!EDV58</f>
        <v>0</v>
      </c>
      <c r="EDW58">
        <f>SEPT_F101!EDW58</f>
        <v>0</v>
      </c>
      <c r="EDX58">
        <f>SEPT_F101!EDX58</f>
        <v>0</v>
      </c>
      <c r="EDY58">
        <f>SEPT_F101!EDY58</f>
        <v>0</v>
      </c>
      <c r="EDZ58">
        <f>SEPT_F101!EDZ58</f>
        <v>0</v>
      </c>
      <c r="EEA58">
        <f>SEPT_F101!EEA58</f>
        <v>0</v>
      </c>
      <c r="EEB58">
        <f>SEPT_F101!EEB58</f>
        <v>0</v>
      </c>
      <c r="EEC58">
        <f>SEPT_F101!EEC58</f>
        <v>0</v>
      </c>
      <c r="EED58">
        <f>SEPT_F101!EED58</f>
        <v>0</v>
      </c>
      <c r="EEE58">
        <f>SEPT_F101!EEE58</f>
        <v>0</v>
      </c>
      <c r="EEF58">
        <f>SEPT_F101!EEF58</f>
        <v>0</v>
      </c>
      <c r="EEG58">
        <f>SEPT_F101!EEG58</f>
        <v>0</v>
      </c>
      <c r="EEH58">
        <f>SEPT_F101!EEH58</f>
        <v>0</v>
      </c>
      <c r="EEI58">
        <f>SEPT_F101!EEI58</f>
        <v>0</v>
      </c>
      <c r="EEJ58">
        <f>SEPT_F101!EEJ58</f>
        <v>0</v>
      </c>
      <c r="EEK58">
        <f>SEPT_F101!EEK58</f>
        <v>0</v>
      </c>
      <c r="EEL58">
        <f>SEPT_F101!EEL58</f>
        <v>0</v>
      </c>
      <c r="EEM58">
        <f>SEPT_F101!EEM58</f>
        <v>0</v>
      </c>
      <c r="EEN58">
        <f>SEPT_F101!EEN58</f>
        <v>0</v>
      </c>
      <c r="EEO58">
        <f>SEPT_F101!EEO58</f>
        <v>0</v>
      </c>
      <c r="EEP58">
        <f>SEPT_F101!EEP58</f>
        <v>0</v>
      </c>
      <c r="EEQ58">
        <f>SEPT_F101!EEQ58</f>
        <v>0</v>
      </c>
      <c r="EER58">
        <f>SEPT_F101!EER58</f>
        <v>0</v>
      </c>
      <c r="EES58">
        <f>SEPT_F101!EES58</f>
        <v>0</v>
      </c>
      <c r="EET58">
        <f>SEPT_F101!EET58</f>
        <v>0</v>
      </c>
      <c r="EEU58">
        <f>SEPT_F101!EEU58</f>
        <v>0</v>
      </c>
      <c r="EEV58">
        <f>SEPT_F101!EEV58</f>
        <v>0</v>
      </c>
      <c r="EEW58">
        <f>SEPT_F101!EEW58</f>
        <v>0</v>
      </c>
      <c r="EEX58">
        <f>SEPT_F101!EEX58</f>
        <v>0</v>
      </c>
      <c r="EEY58">
        <f>SEPT_F101!EEY58</f>
        <v>0</v>
      </c>
      <c r="EEZ58">
        <f>SEPT_F101!EEZ58</f>
        <v>0</v>
      </c>
      <c r="EFA58">
        <f>SEPT_F101!EFA58</f>
        <v>0</v>
      </c>
      <c r="EFB58">
        <f>SEPT_F101!EFB58</f>
        <v>0</v>
      </c>
      <c r="EFC58">
        <f>SEPT_F101!EFC58</f>
        <v>0</v>
      </c>
      <c r="EFD58">
        <f>SEPT_F101!EFD58</f>
        <v>0</v>
      </c>
      <c r="EFE58">
        <f>SEPT_F101!EFE58</f>
        <v>0</v>
      </c>
      <c r="EFF58">
        <f>SEPT_F101!EFF58</f>
        <v>0</v>
      </c>
      <c r="EFG58">
        <f>SEPT_F101!EFG58</f>
        <v>0</v>
      </c>
      <c r="EFH58">
        <f>SEPT_F101!EFH58</f>
        <v>0</v>
      </c>
      <c r="EFI58">
        <f>SEPT_F101!EFI58</f>
        <v>0</v>
      </c>
      <c r="EFJ58">
        <f>SEPT_F101!EFJ58</f>
        <v>0</v>
      </c>
      <c r="EFK58">
        <f>SEPT_F101!EFK58</f>
        <v>0</v>
      </c>
      <c r="EFL58">
        <f>SEPT_F101!EFL58</f>
        <v>0</v>
      </c>
      <c r="EFM58">
        <f>SEPT_F101!EFM58</f>
        <v>0</v>
      </c>
      <c r="EFN58">
        <f>SEPT_F101!EFN58</f>
        <v>0</v>
      </c>
      <c r="EFO58">
        <f>SEPT_F101!EFO58</f>
        <v>0</v>
      </c>
      <c r="EFP58">
        <f>SEPT_F101!EFP58</f>
        <v>0</v>
      </c>
      <c r="EFQ58">
        <f>SEPT_F101!EFQ58</f>
        <v>0</v>
      </c>
      <c r="EFR58">
        <f>SEPT_F101!EFR58</f>
        <v>0</v>
      </c>
      <c r="EFS58">
        <f>SEPT_F101!EFS58</f>
        <v>0</v>
      </c>
      <c r="EFT58">
        <f>SEPT_F101!EFT58</f>
        <v>0</v>
      </c>
      <c r="EFU58">
        <f>SEPT_F101!EFU58</f>
        <v>0</v>
      </c>
      <c r="EFV58">
        <f>SEPT_F101!EFV58</f>
        <v>0</v>
      </c>
      <c r="EFW58">
        <f>SEPT_F101!EFW58</f>
        <v>0</v>
      </c>
      <c r="EFX58">
        <f>SEPT_F101!EFX58</f>
        <v>0</v>
      </c>
      <c r="EFY58">
        <f>SEPT_F101!EFY58</f>
        <v>0</v>
      </c>
      <c r="EFZ58">
        <f>SEPT_F101!EFZ58</f>
        <v>0</v>
      </c>
      <c r="EGA58">
        <f>SEPT_F101!EGA58</f>
        <v>0</v>
      </c>
      <c r="EGB58">
        <f>SEPT_F101!EGB58</f>
        <v>0</v>
      </c>
      <c r="EGC58">
        <f>SEPT_F101!EGC58</f>
        <v>0</v>
      </c>
      <c r="EGD58">
        <f>SEPT_F101!EGD58</f>
        <v>0</v>
      </c>
      <c r="EGE58">
        <f>SEPT_F101!EGE58</f>
        <v>0</v>
      </c>
      <c r="EGF58">
        <f>SEPT_F101!EGF58</f>
        <v>0</v>
      </c>
      <c r="EGG58">
        <f>SEPT_F101!EGG58</f>
        <v>0</v>
      </c>
      <c r="EGH58">
        <f>SEPT_F101!EGH58</f>
        <v>0</v>
      </c>
      <c r="EGI58">
        <f>SEPT_F101!EGI58</f>
        <v>0</v>
      </c>
      <c r="EGJ58">
        <f>SEPT_F101!EGJ58</f>
        <v>0</v>
      </c>
      <c r="EGK58">
        <f>SEPT_F101!EGK58</f>
        <v>0</v>
      </c>
      <c r="EGL58">
        <f>SEPT_F101!EGL58</f>
        <v>0</v>
      </c>
      <c r="EGM58">
        <f>SEPT_F101!EGM58</f>
        <v>0</v>
      </c>
      <c r="EGN58">
        <f>SEPT_F101!EGN58</f>
        <v>0</v>
      </c>
      <c r="EGO58">
        <f>SEPT_F101!EGO58</f>
        <v>0</v>
      </c>
      <c r="EGP58">
        <f>SEPT_F101!EGP58</f>
        <v>0</v>
      </c>
      <c r="EGQ58">
        <f>SEPT_F101!EGQ58</f>
        <v>0</v>
      </c>
      <c r="EGR58">
        <f>SEPT_F101!EGR58</f>
        <v>0</v>
      </c>
      <c r="EGS58">
        <f>SEPT_F101!EGS58</f>
        <v>0</v>
      </c>
      <c r="EGT58">
        <f>SEPT_F101!EGT58</f>
        <v>0</v>
      </c>
      <c r="EGU58">
        <f>SEPT_F101!EGU58</f>
        <v>0</v>
      </c>
      <c r="EGV58">
        <f>SEPT_F101!EGV58</f>
        <v>0</v>
      </c>
      <c r="EGW58">
        <f>SEPT_F101!EGW58</f>
        <v>0</v>
      </c>
      <c r="EGX58">
        <f>SEPT_F101!EGX58</f>
        <v>0</v>
      </c>
      <c r="EGY58">
        <f>SEPT_F101!EGY58</f>
        <v>0</v>
      </c>
      <c r="EGZ58">
        <f>SEPT_F101!EGZ58</f>
        <v>0</v>
      </c>
      <c r="EHA58">
        <f>SEPT_F101!EHA58</f>
        <v>0</v>
      </c>
      <c r="EHB58">
        <f>SEPT_F101!EHB58</f>
        <v>0</v>
      </c>
      <c r="EHC58">
        <f>SEPT_F101!EHC58</f>
        <v>0</v>
      </c>
      <c r="EHD58">
        <f>SEPT_F101!EHD58</f>
        <v>0</v>
      </c>
      <c r="EHE58">
        <f>SEPT_F101!EHE58</f>
        <v>0</v>
      </c>
      <c r="EHF58">
        <f>SEPT_F101!EHF58</f>
        <v>0</v>
      </c>
      <c r="EHG58">
        <f>SEPT_F101!EHG58</f>
        <v>0</v>
      </c>
      <c r="EHH58">
        <f>SEPT_F101!EHH58</f>
        <v>0</v>
      </c>
      <c r="EHI58">
        <f>SEPT_F101!EHI58</f>
        <v>0</v>
      </c>
      <c r="EHJ58">
        <f>SEPT_F101!EHJ58</f>
        <v>0</v>
      </c>
      <c r="EHK58">
        <f>SEPT_F101!EHK58</f>
        <v>0</v>
      </c>
      <c r="EHL58">
        <f>SEPT_F101!EHL58</f>
        <v>0</v>
      </c>
      <c r="EHM58">
        <f>SEPT_F101!EHM58</f>
        <v>0</v>
      </c>
      <c r="EHN58">
        <f>SEPT_F101!EHN58</f>
        <v>0</v>
      </c>
      <c r="EHO58">
        <f>SEPT_F101!EHO58</f>
        <v>0</v>
      </c>
      <c r="EHP58">
        <f>SEPT_F101!EHP58</f>
        <v>0</v>
      </c>
      <c r="EHQ58">
        <f>SEPT_F101!EHQ58</f>
        <v>0</v>
      </c>
      <c r="EHR58">
        <f>SEPT_F101!EHR58</f>
        <v>0</v>
      </c>
      <c r="EHS58">
        <f>SEPT_F101!EHS58</f>
        <v>0</v>
      </c>
      <c r="EHT58">
        <f>SEPT_F101!EHT58</f>
        <v>0</v>
      </c>
      <c r="EHU58">
        <f>SEPT_F101!EHU58</f>
        <v>0</v>
      </c>
      <c r="EHV58">
        <f>SEPT_F101!EHV58</f>
        <v>0</v>
      </c>
      <c r="EHW58">
        <f>SEPT_F101!EHW58</f>
        <v>0</v>
      </c>
      <c r="EHX58">
        <f>SEPT_F101!EHX58</f>
        <v>0</v>
      </c>
      <c r="EHY58">
        <f>SEPT_F101!EHY58</f>
        <v>0</v>
      </c>
      <c r="EHZ58">
        <f>SEPT_F101!EHZ58</f>
        <v>0</v>
      </c>
      <c r="EIA58">
        <f>SEPT_F101!EIA58</f>
        <v>0</v>
      </c>
      <c r="EIB58">
        <f>SEPT_F101!EIB58</f>
        <v>0</v>
      </c>
      <c r="EIC58">
        <f>SEPT_F101!EIC58</f>
        <v>0</v>
      </c>
      <c r="EID58">
        <f>SEPT_F101!EID58</f>
        <v>0</v>
      </c>
      <c r="EIE58">
        <f>SEPT_F101!EIE58</f>
        <v>0</v>
      </c>
      <c r="EIF58">
        <f>SEPT_F101!EIF58</f>
        <v>0</v>
      </c>
      <c r="EIG58">
        <f>SEPT_F101!EIG58</f>
        <v>0</v>
      </c>
      <c r="EIH58">
        <f>SEPT_F101!EIH58</f>
        <v>0</v>
      </c>
      <c r="EII58">
        <f>SEPT_F101!EII58</f>
        <v>0</v>
      </c>
      <c r="EIJ58">
        <f>SEPT_F101!EIJ58</f>
        <v>0</v>
      </c>
      <c r="EIK58">
        <f>SEPT_F101!EIK58</f>
        <v>0</v>
      </c>
      <c r="EIL58">
        <f>SEPT_F101!EIL58</f>
        <v>0</v>
      </c>
      <c r="EIM58">
        <f>SEPT_F101!EIM58</f>
        <v>0</v>
      </c>
      <c r="EIN58">
        <f>SEPT_F101!EIN58</f>
        <v>0</v>
      </c>
      <c r="EIO58">
        <f>SEPT_F101!EIO58</f>
        <v>0</v>
      </c>
      <c r="EIP58">
        <f>SEPT_F101!EIP58</f>
        <v>0</v>
      </c>
      <c r="EIQ58">
        <f>SEPT_F101!EIQ58</f>
        <v>0</v>
      </c>
      <c r="EIR58">
        <f>SEPT_F101!EIR58</f>
        <v>0</v>
      </c>
      <c r="EIS58">
        <f>SEPT_F101!EIS58</f>
        <v>0</v>
      </c>
      <c r="EIT58">
        <f>SEPT_F101!EIT58</f>
        <v>0</v>
      </c>
      <c r="EIU58">
        <f>SEPT_F101!EIU58</f>
        <v>0</v>
      </c>
      <c r="EIV58">
        <f>SEPT_F101!EIV58</f>
        <v>0</v>
      </c>
      <c r="EIW58">
        <f>SEPT_F101!EIW58</f>
        <v>0</v>
      </c>
      <c r="EIX58">
        <f>SEPT_F101!EIX58</f>
        <v>0</v>
      </c>
      <c r="EIY58">
        <f>SEPT_F101!EIY58</f>
        <v>0</v>
      </c>
      <c r="EIZ58">
        <f>SEPT_F101!EIZ58</f>
        <v>0</v>
      </c>
      <c r="EJA58">
        <f>SEPT_F101!EJA58</f>
        <v>0</v>
      </c>
      <c r="EJB58">
        <f>SEPT_F101!EJB58</f>
        <v>0</v>
      </c>
      <c r="EJC58">
        <f>SEPT_F101!EJC58</f>
        <v>0</v>
      </c>
      <c r="EJD58">
        <f>SEPT_F101!EJD58</f>
        <v>0</v>
      </c>
      <c r="EJE58">
        <f>SEPT_F101!EJE58</f>
        <v>0</v>
      </c>
      <c r="EJF58">
        <f>SEPT_F101!EJF58</f>
        <v>0</v>
      </c>
      <c r="EJG58">
        <f>SEPT_F101!EJG58</f>
        <v>0</v>
      </c>
      <c r="EJH58">
        <f>SEPT_F101!EJH58</f>
        <v>0</v>
      </c>
      <c r="EJI58">
        <f>SEPT_F101!EJI58</f>
        <v>0</v>
      </c>
      <c r="EJJ58">
        <f>SEPT_F101!EJJ58</f>
        <v>0</v>
      </c>
      <c r="EJK58">
        <f>SEPT_F101!EJK58</f>
        <v>0</v>
      </c>
      <c r="EJL58">
        <f>SEPT_F101!EJL58</f>
        <v>0</v>
      </c>
      <c r="EJM58">
        <f>SEPT_F101!EJM58</f>
        <v>0</v>
      </c>
      <c r="EJN58">
        <f>SEPT_F101!EJN58</f>
        <v>0</v>
      </c>
      <c r="EJO58">
        <f>SEPT_F101!EJO58</f>
        <v>0</v>
      </c>
      <c r="EJP58">
        <f>SEPT_F101!EJP58</f>
        <v>0</v>
      </c>
      <c r="EJQ58">
        <f>SEPT_F101!EJQ58</f>
        <v>0</v>
      </c>
      <c r="EJR58">
        <f>SEPT_F101!EJR58</f>
        <v>0</v>
      </c>
      <c r="EJS58">
        <f>SEPT_F101!EJS58</f>
        <v>0</v>
      </c>
      <c r="EJT58">
        <f>SEPT_F101!EJT58</f>
        <v>0</v>
      </c>
      <c r="EJU58">
        <f>SEPT_F101!EJU58</f>
        <v>0</v>
      </c>
      <c r="EJV58">
        <f>SEPT_F101!EJV58</f>
        <v>0</v>
      </c>
      <c r="EJW58">
        <f>SEPT_F101!EJW58</f>
        <v>0</v>
      </c>
      <c r="EJX58">
        <f>SEPT_F101!EJX58</f>
        <v>0</v>
      </c>
      <c r="EJY58">
        <f>SEPT_F101!EJY58</f>
        <v>0</v>
      </c>
      <c r="EJZ58">
        <f>SEPT_F101!EJZ58</f>
        <v>0</v>
      </c>
      <c r="EKA58">
        <f>SEPT_F101!EKA58</f>
        <v>0</v>
      </c>
      <c r="EKB58">
        <f>SEPT_F101!EKB58</f>
        <v>0</v>
      </c>
      <c r="EKC58">
        <f>SEPT_F101!EKC58</f>
        <v>0</v>
      </c>
      <c r="EKD58">
        <f>SEPT_F101!EKD58</f>
        <v>0</v>
      </c>
      <c r="EKE58">
        <f>SEPT_F101!EKE58</f>
        <v>0</v>
      </c>
      <c r="EKF58">
        <f>SEPT_F101!EKF58</f>
        <v>0</v>
      </c>
      <c r="EKG58">
        <f>SEPT_F101!EKG58</f>
        <v>0</v>
      </c>
      <c r="EKH58">
        <f>SEPT_F101!EKH58</f>
        <v>0</v>
      </c>
      <c r="EKI58">
        <f>SEPT_F101!EKI58</f>
        <v>0</v>
      </c>
      <c r="EKJ58">
        <f>SEPT_F101!EKJ58</f>
        <v>0</v>
      </c>
      <c r="EKK58">
        <f>SEPT_F101!EKK58</f>
        <v>0</v>
      </c>
      <c r="EKL58">
        <f>SEPT_F101!EKL58</f>
        <v>0</v>
      </c>
      <c r="EKM58">
        <f>SEPT_F101!EKM58</f>
        <v>0</v>
      </c>
      <c r="EKN58">
        <f>SEPT_F101!EKN58</f>
        <v>0</v>
      </c>
      <c r="EKO58">
        <f>SEPT_F101!EKO58</f>
        <v>0</v>
      </c>
      <c r="EKP58">
        <f>SEPT_F101!EKP58</f>
        <v>0</v>
      </c>
      <c r="EKQ58">
        <f>SEPT_F101!EKQ58</f>
        <v>0</v>
      </c>
      <c r="EKR58">
        <f>SEPT_F101!EKR58</f>
        <v>0</v>
      </c>
      <c r="EKS58">
        <f>SEPT_F101!EKS58</f>
        <v>0</v>
      </c>
      <c r="EKT58">
        <f>SEPT_F101!EKT58</f>
        <v>0</v>
      </c>
      <c r="EKU58">
        <f>SEPT_F101!EKU58</f>
        <v>0</v>
      </c>
      <c r="EKV58">
        <f>SEPT_F101!EKV58</f>
        <v>0</v>
      </c>
      <c r="EKW58">
        <f>SEPT_F101!EKW58</f>
        <v>0</v>
      </c>
      <c r="EKX58">
        <f>SEPT_F101!EKX58</f>
        <v>0</v>
      </c>
      <c r="EKY58">
        <f>SEPT_F101!EKY58</f>
        <v>0</v>
      </c>
      <c r="EKZ58">
        <f>SEPT_F101!EKZ58</f>
        <v>0</v>
      </c>
      <c r="ELA58">
        <f>SEPT_F101!ELA58</f>
        <v>0</v>
      </c>
      <c r="ELB58">
        <f>SEPT_F101!ELB58</f>
        <v>0</v>
      </c>
      <c r="ELC58">
        <f>SEPT_F101!ELC58</f>
        <v>0</v>
      </c>
      <c r="ELD58">
        <f>SEPT_F101!ELD58</f>
        <v>0</v>
      </c>
      <c r="ELE58">
        <f>SEPT_F101!ELE58</f>
        <v>0</v>
      </c>
      <c r="ELF58">
        <f>SEPT_F101!ELF58</f>
        <v>0</v>
      </c>
      <c r="ELG58">
        <f>SEPT_F101!ELG58</f>
        <v>0</v>
      </c>
      <c r="ELH58">
        <f>SEPT_F101!ELH58</f>
        <v>0</v>
      </c>
      <c r="ELI58">
        <f>SEPT_F101!ELI58</f>
        <v>0</v>
      </c>
      <c r="ELJ58">
        <f>SEPT_F101!ELJ58</f>
        <v>0</v>
      </c>
      <c r="ELK58">
        <f>SEPT_F101!ELK58</f>
        <v>0</v>
      </c>
      <c r="ELL58">
        <f>SEPT_F101!ELL58</f>
        <v>0</v>
      </c>
      <c r="ELM58">
        <f>SEPT_F101!ELM58</f>
        <v>0</v>
      </c>
      <c r="ELN58">
        <f>SEPT_F101!ELN58</f>
        <v>0</v>
      </c>
      <c r="ELO58">
        <f>SEPT_F101!ELO58</f>
        <v>0</v>
      </c>
      <c r="ELP58">
        <f>SEPT_F101!ELP58</f>
        <v>0</v>
      </c>
      <c r="ELQ58">
        <f>SEPT_F101!ELQ58</f>
        <v>0</v>
      </c>
      <c r="ELR58">
        <f>SEPT_F101!ELR58</f>
        <v>0</v>
      </c>
      <c r="ELS58">
        <f>SEPT_F101!ELS58</f>
        <v>0</v>
      </c>
      <c r="ELT58">
        <f>SEPT_F101!ELT58</f>
        <v>0</v>
      </c>
      <c r="ELU58">
        <f>SEPT_F101!ELU58</f>
        <v>0</v>
      </c>
      <c r="ELV58">
        <f>SEPT_F101!ELV58</f>
        <v>0</v>
      </c>
      <c r="ELW58">
        <f>SEPT_F101!ELW58</f>
        <v>0</v>
      </c>
      <c r="ELX58">
        <f>SEPT_F101!ELX58</f>
        <v>0</v>
      </c>
      <c r="ELY58">
        <f>SEPT_F101!ELY58</f>
        <v>0</v>
      </c>
      <c r="ELZ58">
        <f>SEPT_F101!ELZ58</f>
        <v>0</v>
      </c>
      <c r="EMA58">
        <f>SEPT_F101!EMA58</f>
        <v>0</v>
      </c>
      <c r="EMB58">
        <f>SEPT_F101!EMB58</f>
        <v>0</v>
      </c>
      <c r="EMC58">
        <f>SEPT_F101!EMC58</f>
        <v>0</v>
      </c>
      <c r="EMD58">
        <f>SEPT_F101!EMD58</f>
        <v>0</v>
      </c>
      <c r="EME58">
        <f>SEPT_F101!EME58</f>
        <v>0</v>
      </c>
      <c r="EMF58">
        <f>SEPT_F101!EMF58</f>
        <v>0</v>
      </c>
      <c r="EMG58">
        <f>SEPT_F101!EMG58</f>
        <v>0</v>
      </c>
      <c r="EMH58">
        <f>SEPT_F101!EMH58</f>
        <v>0</v>
      </c>
      <c r="EMI58">
        <f>SEPT_F101!EMI58</f>
        <v>0</v>
      </c>
      <c r="EMJ58">
        <f>SEPT_F101!EMJ58</f>
        <v>0</v>
      </c>
      <c r="EMK58">
        <f>SEPT_F101!EMK58</f>
        <v>0</v>
      </c>
      <c r="EML58">
        <f>SEPT_F101!EML58</f>
        <v>0</v>
      </c>
      <c r="EMM58">
        <f>SEPT_F101!EMM58</f>
        <v>0</v>
      </c>
      <c r="EMN58">
        <f>SEPT_F101!EMN58</f>
        <v>0</v>
      </c>
      <c r="EMO58">
        <f>SEPT_F101!EMO58</f>
        <v>0</v>
      </c>
      <c r="EMP58">
        <f>SEPT_F101!EMP58</f>
        <v>0</v>
      </c>
      <c r="EMQ58">
        <f>SEPT_F101!EMQ58</f>
        <v>0</v>
      </c>
      <c r="EMR58">
        <f>SEPT_F101!EMR58</f>
        <v>0</v>
      </c>
      <c r="EMS58">
        <f>SEPT_F101!EMS58</f>
        <v>0</v>
      </c>
      <c r="EMT58">
        <f>SEPT_F101!EMT58</f>
        <v>0</v>
      </c>
      <c r="EMU58">
        <f>SEPT_F101!EMU58</f>
        <v>0</v>
      </c>
      <c r="EMV58">
        <f>SEPT_F101!EMV58</f>
        <v>0</v>
      </c>
      <c r="EMW58">
        <f>SEPT_F101!EMW58</f>
        <v>0</v>
      </c>
      <c r="EMX58">
        <f>SEPT_F101!EMX58</f>
        <v>0</v>
      </c>
      <c r="EMY58">
        <f>SEPT_F101!EMY58</f>
        <v>0</v>
      </c>
      <c r="EMZ58">
        <f>SEPT_F101!EMZ58</f>
        <v>0</v>
      </c>
      <c r="ENA58">
        <f>SEPT_F101!ENA58</f>
        <v>0</v>
      </c>
      <c r="ENB58">
        <f>SEPT_F101!ENB58</f>
        <v>0</v>
      </c>
      <c r="ENC58">
        <f>SEPT_F101!ENC58</f>
        <v>0</v>
      </c>
      <c r="END58">
        <f>SEPT_F101!END58</f>
        <v>0</v>
      </c>
      <c r="ENE58">
        <f>SEPT_F101!ENE58</f>
        <v>0</v>
      </c>
      <c r="ENF58">
        <f>SEPT_F101!ENF58</f>
        <v>0</v>
      </c>
      <c r="ENG58">
        <f>SEPT_F101!ENG58</f>
        <v>0</v>
      </c>
      <c r="ENH58">
        <f>SEPT_F101!ENH58</f>
        <v>0</v>
      </c>
      <c r="ENI58">
        <f>SEPT_F101!ENI58</f>
        <v>0</v>
      </c>
      <c r="ENJ58">
        <f>SEPT_F101!ENJ58</f>
        <v>0</v>
      </c>
      <c r="ENK58">
        <f>SEPT_F101!ENK58</f>
        <v>0</v>
      </c>
      <c r="ENL58">
        <f>SEPT_F101!ENL58</f>
        <v>0</v>
      </c>
      <c r="ENM58">
        <f>SEPT_F101!ENM58</f>
        <v>0</v>
      </c>
      <c r="ENN58">
        <f>SEPT_F101!ENN58</f>
        <v>0</v>
      </c>
      <c r="ENO58">
        <f>SEPT_F101!ENO58</f>
        <v>0</v>
      </c>
      <c r="ENP58">
        <f>SEPT_F101!ENP58</f>
        <v>0</v>
      </c>
      <c r="ENQ58">
        <f>SEPT_F101!ENQ58</f>
        <v>0</v>
      </c>
      <c r="ENR58">
        <f>SEPT_F101!ENR58</f>
        <v>0</v>
      </c>
      <c r="ENS58">
        <f>SEPT_F101!ENS58</f>
        <v>0</v>
      </c>
      <c r="ENT58">
        <f>SEPT_F101!ENT58</f>
        <v>0</v>
      </c>
      <c r="ENU58">
        <f>SEPT_F101!ENU58</f>
        <v>0</v>
      </c>
      <c r="ENV58">
        <f>SEPT_F101!ENV58</f>
        <v>0</v>
      </c>
      <c r="ENW58">
        <f>SEPT_F101!ENW58</f>
        <v>0</v>
      </c>
      <c r="ENX58">
        <f>SEPT_F101!ENX58</f>
        <v>0</v>
      </c>
      <c r="ENY58">
        <f>SEPT_F101!ENY58</f>
        <v>0</v>
      </c>
      <c r="ENZ58">
        <f>SEPT_F101!ENZ58</f>
        <v>0</v>
      </c>
      <c r="EOA58">
        <f>SEPT_F101!EOA58</f>
        <v>0</v>
      </c>
      <c r="EOB58">
        <f>SEPT_F101!EOB58</f>
        <v>0</v>
      </c>
      <c r="EOC58">
        <f>SEPT_F101!EOC58</f>
        <v>0</v>
      </c>
      <c r="EOD58">
        <f>SEPT_F101!EOD58</f>
        <v>0</v>
      </c>
      <c r="EOE58">
        <f>SEPT_F101!EOE58</f>
        <v>0</v>
      </c>
      <c r="EOF58">
        <f>SEPT_F101!EOF58</f>
        <v>0</v>
      </c>
      <c r="EOG58">
        <f>SEPT_F101!EOG58</f>
        <v>0</v>
      </c>
      <c r="EOH58">
        <f>SEPT_F101!EOH58</f>
        <v>0</v>
      </c>
      <c r="EOI58">
        <f>SEPT_F101!EOI58</f>
        <v>0</v>
      </c>
      <c r="EOJ58">
        <f>SEPT_F101!EOJ58</f>
        <v>0</v>
      </c>
      <c r="EOK58">
        <f>SEPT_F101!EOK58</f>
        <v>0</v>
      </c>
      <c r="EOL58">
        <f>SEPT_F101!EOL58</f>
        <v>0</v>
      </c>
      <c r="EOM58">
        <f>SEPT_F101!EOM58</f>
        <v>0</v>
      </c>
      <c r="EON58">
        <f>SEPT_F101!EON58</f>
        <v>0</v>
      </c>
      <c r="EOO58">
        <f>SEPT_F101!EOO58</f>
        <v>0</v>
      </c>
      <c r="EOP58">
        <f>SEPT_F101!EOP58</f>
        <v>0</v>
      </c>
      <c r="EOQ58">
        <f>SEPT_F101!EOQ58</f>
        <v>0</v>
      </c>
      <c r="EOR58">
        <f>SEPT_F101!EOR58</f>
        <v>0</v>
      </c>
      <c r="EOS58">
        <f>SEPT_F101!EOS58</f>
        <v>0</v>
      </c>
      <c r="EOT58">
        <f>SEPT_F101!EOT58</f>
        <v>0</v>
      </c>
      <c r="EOU58">
        <f>SEPT_F101!EOU58</f>
        <v>0</v>
      </c>
      <c r="EOV58">
        <f>SEPT_F101!EOV58</f>
        <v>0</v>
      </c>
      <c r="EOW58">
        <f>SEPT_F101!EOW58</f>
        <v>0</v>
      </c>
      <c r="EOX58">
        <f>SEPT_F101!EOX58</f>
        <v>0</v>
      </c>
      <c r="EOY58">
        <f>SEPT_F101!EOY58</f>
        <v>0</v>
      </c>
      <c r="EOZ58">
        <f>SEPT_F101!EOZ58</f>
        <v>0</v>
      </c>
      <c r="EPA58">
        <f>SEPT_F101!EPA58</f>
        <v>0</v>
      </c>
      <c r="EPB58">
        <f>SEPT_F101!EPB58</f>
        <v>0</v>
      </c>
      <c r="EPC58">
        <f>SEPT_F101!EPC58</f>
        <v>0</v>
      </c>
      <c r="EPD58">
        <f>SEPT_F101!EPD58</f>
        <v>0</v>
      </c>
      <c r="EPE58">
        <f>SEPT_F101!EPE58</f>
        <v>0</v>
      </c>
      <c r="EPF58">
        <f>SEPT_F101!EPF58</f>
        <v>0</v>
      </c>
      <c r="EPG58">
        <f>SEPT_F101!EPG58</f>
        <v>0</v>
      </c>
      <c r="EPH58">
        <f>SEPT_F101!EPH58</f>
        <v>0</v>
      </c>
      <c r="EPI58">
        <f>SEPT_F101!EPI58</f>
        <v>0</v>
      </c>
      <c r="EPJ58">
        <f>SEPT_F101!EPJ58</f>
        <v>0</v>
      </c>
      <c r="EPK58">
        <f>SEPT_F101!EPK58</f>
        <v>0</v>
      </c>
      <c r="EPL58">
        <f>SEPT_F101!EPL58</f>
        <v>0</v>
      </c>
      <c r="EPM58">
        <f>SEPT_F101!EPM58</f>
        <v>0</v>
      </c>
      <c r="EPN58">
        <f>SEPT_F101!EPN58</f>
        <v>0</v>
      </c>
      <c r="EPO58">
        <f>SEPT_F101!EPO58</f>
        <v>0</v>
      </c>
      <c r="EPP58">
        <f>SEPT_F101!EPP58</f>
        <v>0</v>
      </c>
      <c r="EPQ58">
        <f>SEPT_F101!EPQ58</f>
        <v>0</v>
      </c>
      <c r="EPR58">
        <f>SEPT_F101!EPR58</f>
        <v>0</v>
      </c>
      <c r="EPS58">
        <f>SEPT_F101!EPS58</f>
        <v>0</v>
      </c>
      <c r="EPT58">
        <f>SEPT_F101!EPT58</f>
        <v>0</v>
      </c>
      <c r="EPU58">
        <f>SEPT_F101!EPU58</f>
        <v>0</v>
      </c>
      <c r="EPV58">
        <f>SEPT_F101!EPV58</f>
        <v>0</v>
      </c>
      <c r="EPW58">
        <f>SEPT_F101!EPW58</f>
        <v>0</v>
      </c>
      <c r="EPX58">
        <f>SEPT_F101!EPX58</f>
        <v>0</v>
      </c>
      <c r="EPY58">
        <f>SEPT_F101!EPY58</f>
        <v>0</v>
      </c>
      <c r="EPZ58">
        <f>SEPT_F101!EPZ58</f>
        <v>0</v>
      </c>
      <c r="EQA58">
        <f>SEPT_F101!EQA58</f>
        <v>0</v>
      </c>
      <c r="EQB58">
        <f>SEPT_F101!EQB58</f>
        <v>0</v>
      </c>
      <c r="EQC58">
        <f>SEPT_F101!EQC58</f>
        <v>0</v>
      </c>
      <c r="EQD58">
        <f>SEPT_F101!EQD58</f>
        <v>0</v>
      </c>
      <c r="EQE58">
        <f>SEPT_F101!EQE58</f>
        <v>0</v>
      </c>
      <c r="EQF58">
        <f>SEPT_F101!EQF58</f>
        <v>0</v>
      </c>
      <c r="EQG58">
        <f>SEPT_F101!EQG58</f>
        <v>0</v>
      </c>
      <c r="EQH58">
        <f>SEPT_F101!EQH58</f>
        <v>0</v>
      </c>
      <c r="EQI58">
        <f>SEPT_F101!EQI58</f>
        <v>0</v>
      </c>
      <c r="EQJ58">
        <f>SEPT_F101!EQJ58</f>
        <v>0</v>
      </c>
      <c r="EQK58">
        <f>SEPT_F101!EQK58</f>
        <v>0</v>
      </c>
      <c r="EQL58">
        <f>SEPT_F101!EQL58</f>
        <v>0</v>
      </c>
      <c r="EQM58">
        <f>SEPT_F101!EQM58</f>
        <v>0</v>
      </c>
      <c r="EQN58">
        <f>SEPT_F101!EQN58</f>
        <v>0</v>
      </c>
      <c r="EQO58">
        <f>SEPT_F101!EQO58</f>
        <v>0</v>
      </c>
      <c r="EQP58">
        <f>SEPT_F101!EQP58</f>
        <v>0</v>
      </c>
      <c r="EQQ58">
        <f>SEPT_F101!EQQ58</f>
        <v>0</v>
      </c>
      <c r="EQR58">
        <f>SEPT_F101!EQR58</f>
        <v>0</v>
      </c>
      <c r="EQS58">
        <f>SEPT_F101!EQS58</f>
        <v>0</v>
      </c>
      <c r="EQT58">
        <f>SEPT_F101!EQT58</f>
        <v>0</v>
      </c>
      <c r="EQU58">
        <f>SEPT_F101!EQU58</f>
        <v>0</v>
      </c>
      <c r="EQV58">
        <f>SEPT_F101!EQV58</f>
        <v>0</v>
      </c>
      <c r="EQW58">
        <f>SEPT_F101!EQW58</f>
        <v>0</v>
      </c>
      <c r="EQX58">
        <f>SEPT_F101!EQX58</f>
        <v>0</v>
      </c>
      <c r="EQY58">
        <f>SEPT_F101!EQY58</f>
        <v>0</v>
      </c>
      <c r="EQZ58">
        <f>SEPT_F101!EQZ58</f>
        <v>0</v>
      </c>
      <c r="ERA58">
        <f>SEPT_F101!ERA58</f>
        <v>0</v>
      </c>
      <c r="ERB58">
        <f>SEPT_F101!ERB58</f>
        <v>0</v>
      </c>
      <c r="ERC58">
        <f>SEPT_F101!ERC58</f>
        <v>0</v>
      </c>
      <c r="ERD58">
        <f>SEPT_F101!ERD58</f>
        <v>0</v>
      </c>
      <c r="ERE58">
        <f>SEPT_F101!ERE58</f>
        <v>0</v>
      </c>
      <c r="ERF58">
        <f>SEPT_F101!ERF58</f>
        <v>0</v>
      </c>
      <c r="ERG58">
        <f>SEPT_F101!ERG58</f>
        <v>0</v>
      </c>
      <c r="ERH58">
        <f>SEPT_F101!ERH58</f>
        <v>0</v>
      </c>
      <c r="ERI58">
        <f>SEPT_F101!ERI58</f>
        <v>0</v>
      </c>
      <c r="ERJ58">
        <f>SEPT_F101!ERJ58</f>
        <v>0</v>
      </c>
      <c r="ERK58">
        <f>SEPT_F101!ERK58</f>
        <v>0</v>
      </c>
      <c r="ERL58">
        <f>SEPT_F101!ERL58</f>
        <v>0</v>
      </c>
      <c r="ERM58">
        <f>SEPT_F101!ERM58</f>
        <v>0</v>
      </c>
      <c r="ERN58">
        <f>SEPT_F101!ERN58</f>
        <v>0</v>
      </c>
      <c r="ERO58">
        <f>SEPT_F101!ERO58</f>
        <v>0</v>
      </c>
      <c r="ERP58">
        <f>SEPT_F101!ERP58</f>
        <v>0</v>
      </c>
      <c r="ERQ58">
        <f>SEPT_F101!ERQ58</f>
        <v>0</v>
      </c>
      <c r="ERR58">
        <f>SEPT_F101!ERR58</f>
        <v>0</v>
      </c>
      <c r="ERS58">
        <f>SEPT_F101!ERS58</f>
        <v>0</v>
      </c>
      <c r="ERT58">
        <f>SEPT_F101!ERT58</f>
        <v>0</v>
      </c>
      <c r="ERU58">
        <f>SEPT_F101!ERU58</f>
        <v>0</v>
      </c>
      <c r="ERV58">
        <f>SEPT_F101!ERV58</f>
        <v>0</v>
      </c>
      <c r="ERW58">
        <f>SEPT_F101!ERW58</f>
        <v>0</v>
      </c>
      <c r="ERX58">
        <f>SEPT_F101!ERX58</f>
        <v>0</v>
      </c>
      <c r="ERY58">
        <f>SEPT_F101!ERY58</f>
        <v>0</v>
      </c>
      <c r="ERZ58">
        <f>SEPT_F101!ERZ58</f>
        <v>0</v>
      </c>
      <c r="ESA58">
        <f>SEPT_F101!ESA58</f>
        <v>0</v>
      </c>
      <c r="ESB58">
        <f>SEPT_F101!ESB58</f>
        <v>0</v>
      </c>
      <c r="ESC58">
        <f>SEPT_F101!ESC58</f>
        <v>0</v>
      </c>
      <c r="ESD58">
        <f>SEPT_F101!ESD58</f>
        <v>0</v>
      </c>
      <c r="ESE58">
        <f>SEPT_F101!ESE58</f>
        <v>0</v>
      </c>
      <c r="ESF58">
        <f>SEPT_F101!ESF58</f>
        <v>0</v>
      </c>
      <c r="ESG58">
        <f>SEPT_F101!ESG58</f>
        <v>0</v>
      </c>
      <c r="ESH58">
        <f>SEPT_F101!ESH58</f>
        <v>0</v>
      </c>
      <c r="ESI58">
        <f>SEPT_F101!ESI58</f>
        <v>0</v>
      </c>
      <c r="ESJ58">
        <f>SEPT_F101!ESJ58</f>
        <v>0</v>
      </c>
      <c r="ESK58">
        <f>SEPT_F101!ESK58</f>
        <v>0</v>
      </c>
      <c r="ESL58">
        <f>SEPT_F101!ESL58</f>
        <v>0</v>
      </c>
      <c r="ESM58">
        <f>SEPT_F101!ESM58</f>
        <v>0</v>
      </c>
      <c r="ESN58">
        <f>SEPT_F101!ESN58</f>
        <v>0</v>
      </c>
      <c r="ESO58">
        <f>SEPT_F101!ESO58</f>
        <v>0</v>
      </c>
      <c r="ESP58">
        <f>SEPT_F101!ESP58</f>
        <v>0</v>
      </c>
      <c r="ESQ58">
        <f>SEPT_F101!ESQ58</f>
        <v>0</v>
      </c>
      <c r="ESR58">
        <f>SEPT_F101!ESR58</f>
        <v>0</v>
      </c>
      <c r="ESS58">
        <f>SEPT_F101!ESS58</f>
        <v>0</v>
      </c>
      <c r="EST58">
        <f>SEPT_F101!EST58</f>
        <v>0</v>
      </c>
      <c r="ESU58">
        <f>SEPT_F101!ESU58</f>
        <v>0</v>
      </c>
      <c r="ESV58">
        <f>SEPT_F101!ESV58</f>
        <v>0</v>
      </c>
      <c r="ESW58">
        <f>SEPT_F101!ESW58</f>
        <v>0</v>
      </c>
      <c r="ESX58">
        <f>SEPT_F101!ESX58</f>
        <v>0</v>
      </c>
      <c r="ESY58">
        <f>SEPT_F101!ESY58</f>
        <v>0</v>
      </c>
      <c r="ESZ58">
        <f>SEPT_F101!ESZ58</f>
        <v>0</v>
      </c>
      <c r="ETA58">
        <f>SEPT_F101!ETA58</f>
        <v>0</v>
      </c>
      <c r="ETB58">
        <f>SEPT_F101!ETB58</f>
        <v>0</v>
      </c>
      <c r="ETC58">
        <f>SEPT_F101!ETC58</f>
        <v>0</v>
      </c>
      <c r="ETD58">
        <f>SEPT_F101!ETD58</f>
        <v>0</v>
      </c>
      <c r="ETE58">
        <f>SEPT_F101!ETE58</f>
        <v>0</v>
      </c>
      <c r="ETF58">
        <f>SEPT_F101!ETF58</f>
        <v>0</v>
      </c>
      <c r="ETG58">
        <f>SEPT_F101!ETG58</f>
        <v>0</v>
      </c>
      <c r="ETH58">
        <f>SEPT_F101!ETH58</f>
        <v>0</v>
      </c>
      <c r="ETI58">
        <f>SEPT_F101!ETI58</f>
        <v>0</v>
      </c>
      <c r="ETJ58">
        <f>SEPT_F101!ETJ58</f>
        <v>0</v>
      </c>
      <c r="ETK58">
        <f>SEPT_F101!ETK58</f>
        <v>0</v>
      </c>
      <c r="ETL58">
        <f>SEPT_F101!ETL58</f>
        <v>0</v>
      </c>
      <c r="ETM58">
        <f>SEPT_F101!ETM58</f>
        <v>0</v>
      </c>
      <c r="ETN58">
        <f>SEPT_F101!ETN58</f>
        <v>0</v>
      </c>
      <c r="ETO58">
        <f>SEPT_F101!ETO58</f>
        <v>0</v>
      </c>
      <c r="ETP58">
        <f>SEPT_F101!ETP58</f>
        <v>0</v>
      </c>
      <c r="ETQ58">
        <f>SEPT_F101!ETQ58</f>
        <v>0</v>
      </c>
      <c r="ETR58">
        <f>SEPT_F101!ETR58</f>
        <v>0</v>
      </c>
      <c r="ETS58">
        <f>SEPT_F101!ETS58</f>
        <v>0</v>
      </c>
      <c r="ETT58">
        <f>SEPT_F101!ETT58</f>
        <v>0</v>
      </c>
      <c r="ETU58">
        <f>SEPT_F101!ETU58</f>
        <v>0</v>
      </c>
      <c r="ETV58">
        <f>SEPT_F101!ETV58</f>
        <v>0</v>
      </c>
      <c r="ETW58">
        <f>SEPT_F101!ETW58</f>
        <v>0</v>
      </c>
      <c r="ETX58">
        <f>SEPT_F101!ETX58</f>
        <v>0</v>
      </c>
      <c r="ETY58">
        <f>SEPT_F101!ETY58</f>
        <v>0</v>
      </c>
      <c r="ETZ58">
        <f>SEPT_F101!ETZ58</f>
        <v>0</v>
      </c>
      <c r="EUA58">
        <f>SEPT_F101!EUA58</f>
        <v>0</v>
      </c>
      <c r="EUB58">
        <f>SEPT_F101!EUB58</f>
        <v>0</v>
      </c>
      <c r="EUC58">
        <f>SEPT_F101!EUC58</f>
        <v>0</v>
      </c>
      <c r="EUD58">
        <f>SEPT_F101!EUD58</f>
        <v>0</v>
      </c>
      <c r="EUE58">
        <f>SEPT_F101!EUE58</f>
        <v>0</v>
      </c>
      <c r="EUF58">
        <f>SEPT_F101!EUF58</f>
        <v>0</v>
      </c>
      <c r="EUG58">
        <f>SEPT_F101!EUG58</f>
        <v>0</v>
      </c>
      <c r="EUH58">
        <f>SEPT_F101!EUH58</f>
        <v>0</v>
      </c>
      <c r="EUI58">
        <f>SEPT_F101!EUI58</f>
        <v>0</v>
      </c>
      <c r="EUJ58">
        <f>SEPT_F101!EUJ58</f>
        <v>0</v>
      </c>
      <c r="EUK58">
        <f>SEPT_F101!EUK58</f>
        <v>0</v>
      </c>
      <c r="EUL58">
        <f>SEPT_F101!EUL58</f>
        <v>0</v>
      </c>
      <c r="EUM58">
        <f>SEPT_F101!EUM58</f>
        <v>0</v>
      </c>
      <c r="EUN58">
        <f>SEPT_F101!EUN58</f>
        <v>0</v>
      </c>
      <c r="EUO58">
        <f>SEPT_F101!EUO58</f>
        <v>0</v>
      </c>
      <c r="EUP58">
        <f>SEPT_F101!EUP58</f>
        <v>0</v>
      </c>
      <c r="EUQ58">
        <f>SEPT_F101!EUQ58</f>
        <v>0</v>
      </c>
      <c r="EUR58">
        <f>SEPT_F101!EUR58</f>
        <v>0</v>
      </c>
      <c r="EUS58">
        <f>SEPT_F101!EUS58</f>
        <v>0</v>
      </c>
      <c r="EUT58">
        <f>SEPT_F101!EUT58</f>
        <v>0</v>
      </c>
      <c r="EUU58">
        <f>SEPT_F101!EUU58</f>
        <v>0</v>
      </c>
      <c r="EUV58">
        <f>SEPT_F101!EUV58</f>
        <v>0</v>
      </c>
      <c r="EUW58">
        <f>SEPT_F101!EUW58</f>
        <v>0</v>
      </c>
      <c r="EUX58">
        <f>SEPT_F101!EUX58</f>
        <v>0</v>
      </c>
      <c r="EUY58">
        <f>SEPT_F101!EUY58</f>
        <v>0</v>
      </c>
      <c r="EUZ58">
        <f>SEPT_F101!EUZ58</f>
        <v>0</v>
      </c>
      <c r="EVA58">
        <f>SEPT_F101!EVA58</f>
        <v>0</v>
      </c>
      <c r="EVB58">
        <f>SEPT_F101!EVB58</f>
        <v>0</v>
      </c>
      <c r="EVC58">
        <f>SEPT_F101!EVC58</f>
        <v>0</v>
      </c>
      <c r="EVD58">
        <f>SEPT_F101!EVD58</f>
        <v>0</v>
      </c>
      <c r="EVE58">
        <f>SEPT_F101!EVE58</f>
        <v>0</v>
      </c>
      <c r="EVF58">
        <f>SEPT_F101!EVF58</f>
        <v>0</v>
      </c>
      <c r="EVG58">
        <f>SEPT_F101!EVG58</f>
        <v>0</v>
      </c>
      <c r="EVH58">
        <f>SEPT_F101!EVH58</f>
        <v>0</v>
      </c>
      <c r="EVI58">
        <f>SEPT_F101!EVI58</f>
        <v>0</v>
      </c>
      <c r="EVJ58">
        <f>SEPT_F101!EVJ58</f>
        <v>0</v>
      </c>
      <c r="EVK58">
        <f>SEPT_F101!EVK58</f>
        <v>0</v>
      </c>
      <c r="EVL58">
        <f>SEPT_F101!EVL58</f>
        <v>0</v>
      </c>
      <c r="EVM58">
        <f>SEPT_F101!EVM58</f>
        <v>0</v>
      </c>
      <c r="EVN58">
        <f>SEPT_F101!EVN58</f>
        <v>0</v>
      </c>
      <c r="EVO58">
        <f>SEPT_F101!EVO58</f>
        <v>0</v>
      </c>
      <c r="EVP58">
        <f>SEPT_F101!EVP58</f>
        <v>0</v>
      </c>
      <c r="EVQ58">
        <f>SEPT_F101!EVQ58</f>
        <v>0</v>
      </c>
      <c r="EVR58">
        <f>SEPT_F101!EVR58</f>
        <v>0</v>
      </c>
      <c r="EVS58">
        <f>SEPT_F101!EVS58</f>
        <v>0</v>
      </c>
      <c r="EVT58">
        <f>SEPT_F101!EVT58</f>
        <v>0</v>
      </c>
      <c r="EVU58">
        <f>SEPT_F101!EVU58</f>
        <v>0</v>
      </c>
      <c r="EVV58">
        <f>SEPT_F101!EVV58</f>
        <v>0</v>
      </c>
      <c r="EVW58">
        <f>SEPT_F101!EVW58</f>
        <v>0</v>
      </c>
      <c r="EVX58">
        <f>SEPT_F101!EVX58</f>
        <v>0</v>
      </c>
      <c r="EVY58">
        <f>SEPT_F101!EVY58</f>
        <v>0</v>
      </c>
      <c r="EVZ58">
        <f>SEPT_F101!EVZ58</f>
        <v>0</v>
      </c>
      <c r="EWA58">
        <f>SEPT_F101!EWA58</f>
        <v>0</v>
      </c>
      <c r="EWB58">
        <f>SEPT_F101!EWB58</f>
        <v>0</v>
      </c>
      <c r="EWC58">
        <f>SEPT_F101!EWC58</f>
        <v>0</v>
      </c>
      <c r="EWD58">
        <f>SEPT_F101!EWD58</f>
        <v>0</v>
      </c>
      <c r="EWE58">
        <f>SEPT_F101!EWE58</f>
        <v>0</v>
      </c>
      <c r="EWF58">
        <f>SEPT_F101!EWF58</f>
        <v>0</v>
      </c>
      <c r="EWG58">
        <f>SEPT_F101!EWG58</f>
        <v>0</v>
      </c>
      <c r="EWH58">
        <f>SEPT_F101!EWH58</f>
        <v>0</v>
      </c>
      <c r="EWI58">
        <f>SEPT_F101!EWI58</f>
        <v>0</v>
      </c>
      <c r="EWJ58">
        <f>SEPT_F101!EWJ58</f>
        <v>0</v>
      </c>
      <c r="EWK58">
        <f>SEPT_F101!EWK58</f>
        <v>0</v>
      </c>
      <c r="EWL58">
        <f>SEPT_F101!EWL58</f>
        <v>0</v>
      </c>
      <c r="EWM58">
        <f>SEPT_F101!EWM58</f>
        <v>0</v>
      </c>
      <c r="EWN58">
        <f>SEPT_F101!EWN58</f>
        <v>0</v>
      </c>
      <c r="EWO58">
        <f>SEPT_F101!EWO58</f>
        <v>0</v>
      </c>
      <c r="EWP58">
        <f>SEPT_F101!EWP58</f>
        <v>0</v>
      </c>
      <c r="EWQ58">
        <f>SEPT_F101!EWQ58</f>
        <v>0</v>
      </c>
      <c r="EWR58">
        <f>SEPT_F101!EWR58</f>
        <v>0</v>
      </c>
      <c r="EWS58">
        <f>SEPT_F101!EWS58</f>
        <v>0</v>
      </c>
      <c r="EWT58">
        <f>SEPT_F101!EWT58</f>
        <v>0</v>
      </c>
      <c r="EWU58">
        <f>SEPT_F101!EWU58</f>
        <v>0</v>
      </c>
      <c r="EWV58">
        <f>SEPT_F101!EWV58</f>
        <v>0</v>
      </c>
      <c r="EWW58">
        <f>SEPT_F101!EWW58</f>
        <v>0</v>
      </c>
      <c r="EWX58">
        <f>SEPT_F101!EWX58</f>
        <v>0</v>
      </c>
      <c r="EWY58">
        <f>SEPT_F101!EWY58</f>
        <v>0</v>
      </c>
      <c r="EWZ58">
        <f>SEPT_F101!EWZ58</f>
        <v>0</v>
      </c>
      <c r="EXA58">
        <f>SEPT_F101!EXA58</f>
        <v>0</v>
      </c>
      <c r="EXB58">
        <f>SEPT_F101!EXB58</f>
        <v>0</v>
      </c>
      <c r="EXC58">
        <f>SEPT_F101!EXC58</f>
        <v>0</v>
      </c>
      <c r="EXD58">
        <f>SEPT_F101!EXD58</f>
        <v>0</v>
      </c>
      <c r="EXE58">
        <f>SEPT_F101!EXE58</f>
        <v>0</v>
      </c>
      <c r="EXF58">
        <f>SEPT_F101!EXF58</f>
        <v>0</v>
      </c>
      <c r="EXG58">
        <f>SEPT_F101!EXG58</f>
        <v>0</v>
      </c>
      <c r="EXH58">
        <f>SEPT_F101!EXH58</f>
        <v>0</v>
      </c>
      <c r="EXI58">
        <f>SEPT_F101!EXI58</f>
        <v>0</v>
      </c>
      <c r="EXJ58">
        <f>SEPT_F101!EXJ58</f>
        <v>0</v>
      </c>
      <c r="EXK58">
        <f>SEPT_F101!EXK58</f>
        <v>0</v>
      </c>
      <c r="EXL58">
        <f>SEPT_F101!EXL58</f>
        <v>0</v>
      </c>
      <c r="EXM58">
        <f>SEPT_F101!EXM58</f>
        <v>0</v>
      </c>
      <c r="EXN58">
        <f>SEPT_F101!EXN58</f>
        <v>0</v>
      </c>
      <c r="EXO58">
        <f>SEPT_F101!EXO58</f>
        <v>0</v>
      </c>
      <c r="EXP58">
        <f>SEPT_F101!EXP58</f>
        <v>0</v>
      </c>
      <c r="EXQ58">
        <f>SEPT_F101!EXQ58</f>
        <v>0</v>
      </c>
      <c r="EXR58">
        <f>SEPT_F101!EXR58</f>
        <v>0</v>
      </c>
      <c r="EXS58">
        <f>SEPT_F101!EXS58</f>
        <v>0</v>
      </c>
      <c r="EXT58">
        <f>SEPT_F101!EXT58</f>
        <v>0</v>
      </c>
      <c r="EXU58">
        <f>SEPT_F101!EXU58</f>
        <v>0</v>
      </c>
      <c r="EXV58">
        <f>SEPT_F101!EXV58</f>
        <v>0</v>
      </c>
      <c r="EXW58">
        <f>SEPT_F101!EXW58</f>
        <v>0</v>
      </c>
      <c r="EXX58">
        <f>SEPT_F101!EXX58</f>
        <v>0</v>
      </c>
      <c r="EXY58">
        <f>SEPT_F101!EXY58</f>
        <v>0</v>
      </c>
      <c r="EXZ58">
        <f>SEPT_F101!EXZ58</f>
        <v>0</v>
      </c>
      <c r="EYA58">
        <f>SEPT_F101!EYA58</f>
        <v>0</v>
      </c>
      <c r="EYB58">
        <f>SEPT_F101!EYB58</f>
        <v>0</v>
      </c>
      <c r="EYC58">
        <f>SEPT_F101!EYC58</f>
        <v>0</v>
      </c>
      <c r="EYD58">
        <f>SEPT_F101!EYD58</f>
        <v>0</v>
      </c>
      <c r="EYE58">
        <f>SEPT_F101!EYE58</f>
        <v>0</v>
      </c>
      <c r="EYF58">
        <f>SEPT_F101!EYF58</f>
        <v>0</v>
      </c>
      <c r="EYG58">
        <f>SEPT_F101!EYG58</f>
        <v>0</v>
      </c>
      <c r="EYH58">
        <f>SEPT_F101!EYH58</f>
        <v>0</v>
      </c>
      <c r="EYI58">
        <f>SEPT_F101!EYI58</f>
        <v>0</v>
      </c>
      <c r="EYJ58">
        <f>SEPT_F101!EYJ58</f>
        <v>0</v>
      </c>
      <c r="EYK58">
        <f>SEPT_F101!EYK58</f>
        <v>0</v>
      </c>
      <c r="EYL58">
        <f>SEPT_F101!EYL58</f>
        <v>0</v>
      </c>
      <c r="EYM58">
        <f>SEPT_F101!EYM58</f>
        <v>0</v>
      </c>
      <c r="EYN58">
        <f>SEPT_F101!EYN58</f>
        <v>0</v>
      </c>
      <c r="EYO58">
        <f>SEPT_F101!EYO58</f>
        <v>0</v>
      </c>
      <c r="EYP58">
        <f>SEPT_F101!EYP58</f>
        <v>0</v>
      </c>
      <c r="EYQ58">
        <f>SEPT_F101!EYQ58</f>
        <v>0</v>
      </c>
      <c r="EYR58">
        <f>SEPT_F101!EYR58</f>
        <v>0</v>
      </c>
      <c r="EYS58">
        <f>SEPT_F101!EYS58</f>
        <v>0</v>
      </c>
      <c r="EYT58">
        <f>SEPT_F101!EYT58</f>
        <v>0</v>
      </c>
      <c r="EYU58">
        <f>SEPT_F101!EYU58</f>
        <v>0</v>
      </c>
      <c r="EYV58">
        <f>SEPT_F101!EYV58</f>
        <v>0</v>
      </c>
      <c r="EYW58">
        <f>SEPT_F101!EYW58</f>
        <v>0</v>
      </c>
      <c r="EYX58">
        <f>SEPT_F101!EYX58</f>
        <v>0</v>
      </c>
      <c r="EYY58">
        <f>SEPT_F101!EYY58</f>
        <v>0</v>
      </c>
      <c r="EYZ58">
        <f>SEPT_F101!EYZ58</f>
        <v>0</v>
      </c>
      <c r="EZA58">
        <f>SEPT_F101!EZA58</f>
        <v>0</v>
      </c>
      <c r="EZB58">
        <f>SEPT_F101!EZB58</f>
        <v>0</v>
      </c>
      <c r="EZC58">
        <f>SEPT_F101!EZC58</f>
        <v>0</v>
      </c>
      <c r="EZD58">
        <f>SEPT_F101!EZD58</f>
        <v>0</v>
      </c>
      <c r="EZE58">
        <f>SEPT_F101!EZE58</f>
        <v>0</v>
      </c>
      <c r="EZF58">
        <f>SEPT_F101!EZF58</f>
        <v>0</v>
      </c>
      <c r="EZG58">
        <f>SEPT_F101!EZG58</f>
        <v>0</v>
      </c>
      <c r="EZH58">
        <f>SEPT_F101!EZH58</f>
        <v>0</v>
      </c>
      <c r="EZI58">
        <f>SEPT_F101!EZI58</f>
        <v>0</v>
      </c>
      <c r="EZJ58">
        <f>SEPT_F101!EZJ58</f>
        <v>0</v>
      </c>
      <c r="EZK58">
        <f>SEPT_F101!EZK58</f>
        <v>0</v>
      </c>
      <c r="EZL58">
        <f>SEPT_F101!EZL58</f>
        <v>0</v>
      </c>
      <c r="EZM58">
        <f>SEPT_F101!EZM58</f>
        <v>0</v>
      </c>
      <c r="EZN58">
        <f>SEPT_F101!EZN58</f>
        <v>0</v>
      </c>
      <c r="EZO58">
        <f>SEPT_F101!EZO58</f>
        <v>0</v>
      </c>
      <c r="EZP58">
        <f>SEPT_F101!EZP58</f>
        <v>0</v>
      </c>
      <c r="EZQ58">
        <f>SEPT_F101!EZQ58</f>
        <v>0</v>
      </c>
      <c r="EZR58">
        <f>SEPT_F101!EZR58</f>
        <v>0</v>
      </c>
      <c r="EZS58">
        <f>SEPT_F101!EZS58</f>
        <v>0</v>
      </c>
      <c r="EZT58">
        <f>SEPT_F101!EZT58</f>
        <v>0</v>
      </c>
      <c r="EZU58">
        <f>SEPT_F101!EZU58</f>
        <v>0</v>
      </c>
      <c r="EZV58">
        <f>SEPT_F101!EZV58</f>
        <v>0</v>
      </c>
      <c r="EZW58">
        <f>SEPT_F101!EZW58</f>
        <v>0</v>
      </c>
      <c r="EZX58">
        <f>SEPT_F101!EZX58</f>
        <v>0</v>
      </c>
      <c r="EZY58">
        <f>SEPT_F101!EZY58</f>
        <v>0</v>
      </c>
      <c r="EZZ58">
        <f>SEPT_F101!EZZ58</f>
        <v>0</v>
      </c>
      <c r="FAA58">
        <f>SEPT_F101!FAA58</f>
        <v>0</v>
      </c>
      <c r="FAB58">
        <f>SEPT_F101!FAB58</f>
        <v>0</v>
      </c>
      <c r="FAC58">
        <f>SEPT_F101!FAC58</f>
        <v>0</v>
      </c>
      <c r="FAD58">
        <f>SEPT_F101!FAD58</f>
        <v>0</v>
      </c>
      <c r="FAE58">
        <f>SEPT_F101!FAE58</f>
        <v>0</v>
      </c>
      <c r="FAF58">
        <f>SEPT_F101!FAF58</f>
        <v>0</v>
      </c>
      <c r="FAG58">
        <f>SEPT_F101!FAG58</f>
        <v>0</v>
      </c>
      <c r="FAH58">
        <f>SEPT_F101!FAH58</f>
        <v>0</v>
      </c>
      <c r="FAI58">
        <f>SEPT_F101!FAI58</f>
        <v>0</v>
      </c>
      <c r="FAJ58">
        <f>SEPT_F101!FAJ58</f>
        <v>0</v>
      </c>
      <c r="FAK58">
        <f>SEPT_F101!FAK58</f>
        <v>0</v>
      </c>
      <c r="FAL58">
        <f>SEPT_F101!FAL58</f>
        <v>0</v>
      </c>
      <c r="FAM58">
        <f>SEPT_F101!FAM58</f>
        <v>0</v>
      </c>
      <c r="FAN58">
        <f>SEPT_F101!FAN58</f>
        <v>0</v>
      </c>
      <c r="FAO58">
        <f>SEPT_F101!FAO58</f>
        <v>0</v>
      </c>
      <c r="FAP58">
        <f>SEPT_F101!FAP58</f>
        <v>0</v>
      </c>
      <c r="FAQ58">
        <f>SEPT_F101!FAQ58</f>
        <v>0</v>
      </c>
      <c r="FAR58">
        <f>SEPT_F101!FAR58</f>
        <v>0</v>
      </c>
      <c r="FAS58">
        <f>SEPT_F101!FAS58</f>
        <v>0</v>
      </c>
      <c r="FAT58">
        <f>SEPT_F101!FAT58</f>
        <v>0</v>
      </c>
      <c r="FAU58">
        <f>SEPT_F101!FAU58</f>
        <v>0</v>
      </c>
      <c r="FAV58">
        <f>SEPT_F101!FAV58</f>
        <v>0</v>
      </c>
      <c r="FAW58">
        <f>SEPT_F101!FAW58</f>
        <v>0</v>
      </c>
      <c r="FAX58">
        <f>SEPT_F101!FAX58</f>
        <v>0</v>
      </c>
      <c r="FAY58">
        <f>SEPT_F101!FAY58</f>
        <v>0</v>
      </c>
      <c r="FAZ58">
        <f>SEPT_F101!FAZ58</f>
        <v>0</v>
      </c>
      <c r="FBA58">
        <f>SEPT_F101!FBA58</f>
        <v>0</v>
      </c>
      <c r="FBB58">
        <f>SEPT_F101!FBB58</f>
        <v>0</v>
      </c>
      <c r="FBC58">
        <f>SEPT_F101!FBC58</f>
        <v>0</v>
      </c>
      <c r="FBD58">
        <f>SEPT_F101!FBD58</f>
        <v>0</v>
      </c>
      <c r="FBE58">
        <f>SEPT_F101!FBE58</f>
        <v>0</v>
      </c>
      <c r="FBF58">
        <f>SEPT_F101!FBF58</f>
        <v>0</v>
      </c>
      <c r="FBG58">
        <f>SEPT_F101!FBG58</f>
        <v>0</v>
      </c>
      <c r="FBH58">
        <f>SEPT_F101!FBH58</f>
        <v>0</v>
      </c>
      <c r="FBI58">
        <f>SEPT_F101!FBI58</f>
        <v>0</v>
      </c>
      <c r="FBJ58">
        <f>SEPT_F101!FBJ58</f>
        <v>0</v>
      </c>
      <c r="FBK58">
        <f>SEPT_F101!FBK58</f>
        <v>0</v>
      </c>
      <c r="FBL58">
        <f>SEPT_F101!FBL58</f>
        <v>0</v>
      </c>
      <c r="FBM58">
        <f>SEPT_F101!FBM58</f>
        <v>0</v>
      </c>
      <c r="FBN58">
        <f>SEPT_F101!FBN58</f>
        <v>0</v>
      </c>
      <c r="FBO58">
        <f>SEPT_F101!FBO58</f>
        <v>0</v>
      </c>
      <c r="FBP58">
        <f>SEPT_F101!FBP58</f>
        <v>0</v>
      </c>
      <c r="FBQ58">
        <f>SEPT_F101!FBQ58</f>
        <v>0</v>
      </c>
      <c r="FBR58">
        <f>SEPT_F101!FBR58</f>
        <v>0</v>
      </c>
      <c r="FBS58">
        <f>SEPT_F101!FBS58</f>
        <v>0</v>
      </c>
      <c r="FBT58">
        <f>SEPT_F101!FBT58</f>
        <v>0</v>
      </c>
      <c r="FBU58">
        <f>SEPT_F101!FBU58</f>
        <v>0</v>
      </c>
      <c r="FBV58">
        <f>SEPT_F101!FBV58</f>
        <v>0</v>
      </c>
      <c r="FBW58">
        <f>SEPT_F101!FBW58</f>
        <v>0</v>
      </c>
      <c r="FBX58">
        <f>SEPT_F101!FBX58</f>
        <v>0</v>
      </c>
      <c r="FBY58">
        <f>SEPT_F101!FBY58</f>
        <v>0</v>
      </c>
      <c r="FBZ58">
        <f>SEPT_F101!FBZ58</f>
        <v>0</v>
      </c>
      <c r="FCA58">
        <f>SEPT_F101!FCA58</f>
        <v>0</v>
      </c>
      <c r="FCB58">
        <f>SEPT_F101!FCB58</f>
        <v>0</v>
      </c>
      <c r="FCC58">
        <f>SEPT_F101!FCC58</f>
        <v>0</v>
      </c>
      <c r="FCD58">
        <f>SEPT_F101!FCD58</f>
        <v>0</v>
      </c>
      <c r="FCE58">
        <f>SEPT_F101!FCE58</f>
        <v>0</v>
      </c>
      <c r="FCF58">
        <f>SEPT_F101!FCF58</f>
        <v>0</v>
      </c>
      <c r="FCG58">
        <f>SEPT_F101!FCG58</f>
        <v>0</v>
      </c>
      <c r="FCH58">
        <f>SEPT_F101!FCH58</f>
        <v>0</v>
      </c>
      <c r="FCI58">
        <f>SEPT_F101!FCI58</f>
        <v>0</v>
      </c>
      <c r="FCJ58">
        <f>SEPT_F101!FCJ58</f>
        <v>0</v>
      </c>
      <c r="FCK58">
        <f>SEPT_F101!FCK58</f>
        <v>0</v>
      </c>
      <c r="FCL58">
        <f>SEPT_F101!FCL58</f>
        <v>0</v>
      </c>
      <c r="FCM58">
        <f>SEPT_F101!FCM58</f>
        <v>0</v>
      </c>
      <c r="FCN58">
        <f>SEPT_F101!FCN58</f>
        <v>0</v>
      </c>
      <c r="FCO58">
        <f>SEPT_F101!FCO58</f>
        <v>0</v>
      </c>
      <c r="FCP58">
        <f>SEPT_F101!FCP58</f>
        <v>0</v>
      </c>
      <c r="FCQ58">
        <f>SEPT_F101!FCQ58</f>
        <v>0</v>
      </c>
      <c r="FCR58">
        <f>SEPT_F101!FCR58</f>
        <v>0</v>
      </c>
      <c r="FCS58">
        <f>SEPT_F101!FCS58</f>
        <v>0</v>
      </c>
      <c r="FCT58">
        <f>SEPT_F101!FCT58</f>
        <v>0</v>
      </c>
      <c r="FCU58">
        <f>SEPT_F101!FCU58</f>
        <v>0</v>
      </c>
      <c r="FCV58">
        <f>SEPT_F101!FCV58</f>
        <v>0</v>
      </c>
      <c r="FCW58">
        <f>SEPT_F101!FCW58</f>
        <v>0</v>
      </c>
      <c r="FCX58">
        <f>SEPT_F101!FCX58</f>
        <v>0</v>
      </c>
      <c r="FCY58">
        <f>SEPT_F101!FCY58</f>
        <v>0</v>
      </c>
      <c r="FCZ58">
        <f>SEPT_F101!FCZ58</f>
        <v>0</v>
      </c>
      <c r="FDA58">
        <f>SEPT_F101!FDA58</f>
        <v>0</v>
      </c>
      <c r="FDB58">
        <f>SEPT_F101!FDB58</f>
        <v>0</v>
      </c>
      <c r="FDC58">
        <f>SEPT_F101!FDC58</f>
        <v>0</v>
      </c>
      <c r="FDD58">
        <f>SEPT_F101!FDD58</f>
        <v>0</v>
      </c>
      <c r="FDE58">
        <f>SEPT_F101!FDE58</f>
        <v>0</v>
      </c>
      <c r="FDF58">
        <f>SEPT_F101!FDF58</f>
        <v>0</v>
      </c>
      <c r="FDG58">
        <f>SEPT_F101!FDG58</f>
        <v>0</v>
      </c>
      <c r="FDH58">
        <f>SEPT_F101!FDH58</f>
        <v>0</v>
      </c>
      <c r="FDI58">
        <f>SEPT_F101!FDI58</f>
        <v>0</v>
      </c>
      <c r="FDJ58">
        <f>SEPT_F101!FDJ58</f>
        <v>0</v>
      </c>
      <c r="FDK58">
        <f>SEPT_F101!FDK58</f>
        <v>0</v>
      </c>
      <c r="FDL58">
        <f>SEPT_F101!FDL58</f>
        <v>0</v>
      </c>
      <c r="FDM58">
        <f>SEPT_F101!FDM58</f>
        <v>0</v>
      </c>
      <c r="FDN58">
        <f>SEPT_F101!FDN58</f>
        <v>0</v>
      </c>
      <c r="FDO58">
        <f>SEPT_F101!FDO58</f>
        <v>0</v>
      </c>
      <c r="FDP58">
        <f>SEPT_F101!FDP58</f>
        <v>0</v>
      </c>
      <c r="FDQ58">
        <f>SEPT_F101!FDQ58</f>
        <v>0</v>
      </c>
      <c r="FDR58">
        <f>SEPT_F101!FDR58</f>
        <v>0</v>
      </c>
      <c r="FDS58">
        <f>SEPT_F101!FDS58</f>
        <v>0</v>
      </c>
      <c r="FDT58">
        <f>SEPT_F101!FDT58</f>
        <v>0</v>
      </c>
      <c r="FDU58">
        <f>SEPT_F101!FDU58</f>
        <v>0</v>
      </c>
      <c r="FDV58">
        <f>SEPT_F101!FDV58</f>
        <v>0</v>
      </c>
      <c r="FDW58">
        <f>SEPT_F101!FDW58</f>
        <v>0</v>
      </c>
      <c r="FDX58">
        <f>SEPT_F101!FDX58</f>
        <v>0</v>
      </c>
      <c r="FDY58">
        <f>SEPT_F101!FDY58</f>
        <v>0</v>
      </c>
      <c r="FDZ58">
        <f>SEPT_F101!FDZ58</f>
        <v>0</v>
      </c>
      <c r="FEA58">
        <f>SEPT_F101!FEA58</f>
        <v>0</v>
      </c>
      <c r="FEB58">
        <f>SEPT_F101!FEB58</f>
        <v>0</v>
      </c>
      <c r="FEC58">
        <f>SEPT_F101!FEC58</f>
        <v>0</v>
      </c>
      <c r="FED58">
        <f>SEPT_F101!FED58</f>
        <v>0</v>
      </c>
      <c r="FEE58">
        <f>SEPT_F101!FEE58</f>
        <v>0</v>
      </c>
      <c r="FEF58">
        <f>SEPT_F101!FEF58</f>
        <v>0</v>
      </c>
      <c r="FEG58">
        <f>SEPT_F101!FEG58</f>
        <v>0</v>
      </c>
      <c r="FEH58">
        <f>SEPT_F101!FEH58</f>
        <v>0</v>
      </c>
      <c r="FEI58">
        <f>SEPT_F101!FEI58</f>
        <v>0</v>
      </c>
      <c r="FEJ58">
        <f>SEPT_F101!FEJ58</f>
        <v>0</v>
      </c>
      <c r="FEK58">
        <f>SEPT_F101!FEK58</f>
        <v>0</v>
      </c>
      <c r="FEL58">
        <f>SEPT_F101!FEL58</f>
        <v>0</v>
      </c>
      <c r="FEM58">
        <f>SEPT_F101!FEM58</f>
        <v>0</v>
      </c>
      <c r="FEN58">
        <f>SEPT_F101!FEN58</f>
        <v>0</v>
      </c>
      <c r="FEO58">
        <f>SEPT_F101!FEO58</f>
        <v>0</v>
      </c>
      <c r="FEP58">
        <f>SEPT_F101!FEP58</f>
        <v>0</v>
      </c>
      <c r="FEQ58">
        <f>SEPT_F101!FEQ58</f>
        <v>0</v>
      </c>
      <c r="FER58">
        <f>SEPT_F101!FER58</f>
        <v>0</v>
      </c>
      <c r="FES58">
        <f>SEPT_F101!FES58</f>
        <v>0</v>
      </c>
      <c r="FET58">
        <f>SEPT_F101!FET58</f>
        <v>0</v>
      </c>
      <c r="FEU58">
        <f>SEPT_F101!FEU58</f>
        <v>0</v>
      </c>
      <c r="FEV58">
        <f>SEPT_F101!FEV58</f>
        <v>0</v>
      </c>
      <c r="FEW58">
        <f>SEPT_F101!FEW58</f>
        <v>0</v>
      </c>
      <c r="FEX58">
        <f>SEPT_F101!FEX58</f>
        <v>0</v>
      </c>
      <c r="FEY58">
        <f>SEPT_F101!FEY58</f>
        <v>0</v>
      </c>
      <c r="FEZ58">
        <f>SEPT_F101!FEZ58</f>
        <v>0</v>
      </c>
      <c r="FFA58">
        <f>SEPT_F101!FFA58</f>
        <v>0</v>
      </c>
      <c r="FFB58">
        <f>SEPT_F101!FFB58</f>
        <v>0</v>
      </c>
      <c r="FFC58">
        <f>SEPT_F101!FFC58</f>
        <v>0</v>
      </c>
      <c r="FFD58">
        <f>SEPT_F101!FFD58</f>
        <v>0</v>
      </c>
      <c r="FFE58">
        <f>SEPT_F101!FFE58</f>
        <v>0</v>
      </c>
      <c r="FFF58">
        <f>SEPT_F101!FFF58</f>
        <v>0</v>
      </c>
      <c r="FFG58">
        <f>SEPT_F101!FFG58</f>
        <v>0</v>
      </c>
      <c r="FFH58">
        <f>SEPT_F101!FFH58</f>
        <v>0</v>
      </c>
      <c r="FFI58">
        <f>SEPT_F101!FFI58</f>
        <v>0</v>
      </c>
      <c r="FFJ58">
        <f>SEPT_F101!FFJ58</f>
        <v>0</v>
      </c>
      <c r="FFK58">
        <f>SEPT_F101!FFK58</f>
        <v>0</v>
      </c>
      <c r="FFL58">
        <f>SEPT_F101!FFL58</f>
        <v>0</v>
      </c>
      <c r="FFM58">
        <f>SEPT_F101!FFM58</f>
        <v>0</v>
      </c>
      <c r="FFN58">
        <f>SEPT_F101!FFN58</f>
        <v>0</v>
      </c>
      <c r="FFO58">
        <f>SEPT_F101!FFO58</f>
        <v>0</v>
      </c>
      <c r="FFP58">
        <f>SEPT_F101!FFP58</f>
        <v>0</v>
      </c>
      <c r="FFQ58">
        <f>SEPT_F101!FFQ58</f>
        <v>0</v>
      </c>
      <c r="FFR58">
        <f>SEPT_F101!FFR58</f>
        <v>0</v>
      </c>
      <c r="FFS58">
        <f>SEPT_F101!FFS58</f>
        <v>0</v>
      </c>
      <c r="FFT58">
        <f>SEPT_F101!FFT58</f>
        <v>0</v>
      </c>
      <c r="FFU58">
        <f>SEPT_F101!FFU58</f>
        <v>0</v>
      </c>
      <c r="FFV58">
        <f>SEPT_F101!FFV58</f>
        <v>0</v>
      </c>
      <c r="FFW58">
        <f>SEPT_F101!FFW58</f>
        <v>0</v>
      </c>
      <c r="FFX58">
        <f>SEPT_F101!FFX58</f>
        <v>0</v>
      </c>
      <c r="FFY58">
        <f>SEPT_F101!FFY58</f>
        <v>0</v>
      </c>
      <c r="FFZ58">
        <f>SEPT_F101!FFZ58</f>
        <v>0</v>
      </c>
      <c r="FGA58">
        <f>SEPT_F101!FGA58</f>
        <v>0</v>
      </c>
      <c r="FGB58">
        <f>SEPT_F101!FGB58</f>
        <v>0</v>
      </c>
      <c r="FGC58">
        <f>SEPT_F101!FGC58</f>
        <v>0</v>
      </c>
      <c r="FGD58">
        <f>SEPT_F101!FGD58</f>
        <v>0</v>
      </c>
      <c r="FGE58">
        <f>SEPT_F101!FGE58</f>
        <v>0</v>
      </c>
      <c r="FGF58">
        <f>SEPT_F101!FGF58</f>
        <v>0</v>
      </c>
      <c r="FGG58">
        <f>SEPT_F101!FGG58</f>
        <v>0</v>
      </c>
      <c r="FGH58">
        <f>SEPT_F101!FGH58</f>
        <v>0</v>
      </c>
      <c r="FGI58">
        <f>SEPT_F101!FGI58</f>
        <v>0</v>
      </c>
      <c r="FGJ58">
        <f>SEPT_F101!FGJ58</f>
        <v>0</v>
      </c>
      <c r="FGK58">
        <f>SEPT_F101!FGK58</f>
        <v>0</v>
      </c>
      <c r="FGL58">
        <f>SEPT_F101!FGL58</f>
        <v>0</v>
      </c>
      <c r="FGM58">
        <f>SEPT_F101!FGM58</f>
        <v>0</v>
      </c>
      <c r="FGN58">
        <f>SEPT_F101!FGN58</f>
        <v>0</v>
      </c>
      <c r="FGO58">
        <f>SEPT_F101!FGO58</f>
        <v>0</v>
      </c>
      <c r="FGP58">
        <f>SEPT_F101!FGP58</f>
        <v>0</v>
      </c>
      <c r="FGQ58">
        <f>SEPT_F101!FGQ58</f>
        <v>0</v>
      </c>
      <c r="FGR58">
        <f>SEPT_F101!FGR58</f>
        <v>0</v>
      </c>
      <c r="FGS58">
        <f>SEPT_F101!FGS58</f>
        <v>0</v>
      </c>
      <c r="FGT58">
        <f>SEPT_F101!FGT58</f>
        <v>0</v>
      </c>
      <c r="FGU58">
        <f>SEPT_F101!FGU58</f>
        <v>0</v>
      </c>
      <c r="FGV58">
        <f>SEPT_F101!FGV58</f>
        <v>0</v>
      </c>
      <c r="FGW58">
        <f>SEPT_F101!FGW58</f>
        <v>0</v>
      </c>
      <c r="FGX58">
        <f>SEPT_F101!FGX58</f>
        <v>0</v>
      </c>
      <c r="FGY58">
        <f>SEPT_F101!FGY58</f>
        <v>0</v>
      </c>
      <c r="FGZ58">
        <f>SEPT_F101!FGZ58</f>
        <v>0</v>
      </c>
      <c r="FHA58">
        <f>SEPT_F101!FHA58</f>
        <v>0</v>
      </c>
      <c r="FHB58">
        <f>SEPT_F101!FHB58</f>
        <v>0</v>
      </c>
      <c r="FHC58">
        <f>SEPT_F101!FHC58</f>
        <v>0</v>
      </c>
      <c r="FHD58">
        <f>SEPT_F101!FHD58</f>
        <v>0</v>
      </c>
      <c r="FHE58">
        <f>SEPT_F101!FHE58</f>
        <v>0</v>
      </c>
      <c r="FHF58">
        <f>SEPT_F101!FHF58</f>
        <v>0</v>
      </c>
      <c r="FHG58">
        <f>SEPT_F101!FHG58</f>
        <v>0</v>
      </c>
      <c r="FHH58">
        <f>SEPT_F101!FHH58</f>
        <v>0</v>
      </c>
      <c r="FHI58">
        <f>SEPT_F101!FHI58</f>
        <v>0</v>
      </c>
      <c r="FHJ58">
        <f>SEPT_F101!FHJ58</f>
        <v>0</v>
      </c>
      <c r="FHK58">
        <f>SEPT_F101!FHK58</f>
        <v>0</v>
      </c>
      <c r="FHL58">
        <f>SEPT_F101!FHL58</f>
        <v>0</v>
      </c>
      <c r="FHM58">
        <f>SEPT_F101!FHM58</f>
        <v>0</v>
      </c>
      <c r="FHN58">
        <f>SEPT_F101!FHN58</f>
        <v>0</v>
      </c>
      <c r="FHO58">
        <f>SEPT_F101!FHO58</f>
        <v>0</v>
      </c>
      <c r="FHP58">
        <f>SEPT_F101!FHP58</f>
        <v>0</v>
      </c>
      <c r="FHQ58">
        <f>SEPT_F101!FHQ58</f>
        <v>0</v>
      </c>
      <c r="FHR58">
        <f>SEPT_F101!FHR58</f>
        <v>0</v>
      </c>
      <c r="FHS58">
        <f>SEPT_F101!FHS58</f>
        <v>0</v>
      </c>
      <c r="FHT58">
        <f>SEPT_F101!FHT58</f>
        <v>0</v>
      </c>
      <c r="FHU58">
        <f>SEPT_F101!FHU58</f>
        <v>0</v>
      </c>
      <c r="FHV58">
        <f>SEPT_F101!FHV58</f>
        <v>0</v>
      </c>
      <c r="FHW58">
        <f>SEPT_F101!FHW58</f>
        <v>0</v>
      </c>
      <c r="FHX58">
        <f>SEPT_F101!FHX58</f>
        <v>0</v>
      </c>
      <c r="FHY58">
        <f>SEPT_F101!FHY58</f>
        <v>0</v>
      </c>
      <c r="FHZ58">
        <f>SEPT_F101!FHZ58</f>
        <v>0</v>
      </c>
      <c r="FIA58">
        <f>SEPT_F101!FIA58</f>
        <v>0</v>
      </c>
      <c r="FIB58">
        <f>SEPT_F101!FIB58</f>
        <v>0</v>
      </c>
      <c r="FIC58">
        <f>SEPT_F101!FIC58</f>
        <v>0</v>
      </c>
      <c r="FID58">
        <f>SEPT_F101!FID58</f>
        <v>0</v>
      </c>
      <c r="FIE58">
        <f>SEPT_F101!FIE58</f>
        <v>0</v>
      </c>
      <c r="FIF58">
        <f>SEPT_F101!FIF58</f>
        <v>0</v>
      </c>
      <c r="FIG58">
        <f>SEPT_F101!FIG58</f>
        <v>0</v>
      </c>
      <c r="FIH58">
        <f>SEPT_F101!FIH58</f>
        <v>0</v>
      </c>
      <c r="FII58">
        <f>SEPT_F101!FII58</f>
        <v>0</v>
      </c>
      <c r="FIJ58">
        <f>SEPT_F101!FIJ58</f>
        <v>0</v>
      </c>
      <c r="FIK58">
        <f>SEPT_F101!FIK58</f>
        <v>0</v>
      </c>
      <c r="FIL58">
        <f>SEPT_F101!FIL58</f>
        <v>0</v>
      </c>
      <c r="FIM58">
        <f>SEPT_F101!FIM58</f>
        <v>0</v>
      </c>
      <c r="FIN58">
        <f>SEPT_F101!FIN58</f>
        <v>0</v>
      </c>
      <c r="FIO58">
        <f>SEPT_F101!FIO58</f>
        <v>0</v>
      </c>
      <c r="FIP58">
        <f>SEPT_F101!FIP58</f>
        <v>0</v>
      </c>
      <c r="FIQ58">
        <f>SEPT_F101!FIQ58</f>
        <v>0</v>
      </c>
      <c r="FIR58">
        <f>SEPT_F101!FIR58</f>
        <v>0</v>
      </c>
      <c r="FIS58">
        <f>SEPT_F101!FIS58</f>
        <v>0</v>
      </c>
      <c r="FIT58">
        <f>SEPT_F101!FIT58</f>
        <v>0</v>
      </c>
      <c r="FIU58">
        <f>SEPT_F101!FIU58</f>
        <v>0</v>
      </c>
      <c r="FIV58">
        <f>SEPT_F101!FIV58</f>
        <v>0</v>
      </c>
      <c r="FIW58">
        <f>SEPT_F101!FIW58</f>
        <v>0</v>
      </c>
      <c r="FIX58">
        <f>SEPT_F101!FIX58</f>
        <v>0</v>
      </c>
      <c r="FIY58">
        <f>SEPT_F101!FIY58</f>
        <v>0</v>
      </c>
      <c r="FIZ58">
        <f>SEPT_F101!FIZ58</f>
        <v>0</v>
      </c>
      <c r="FJA58">
        <f>SEPT_F101!FJA58</f>
        <v>0</v>
      </c>
      <c r="FJB58">
        <f>SEPT_F101!FJB58</f>
        <v>0</v>
      </c>
      <c r="FJC58">
        <f>SEPT_F101!FJC58</f>
        <v>0</v>
      </c>
      <c r="FJD58">
        <f>SEPT_F101!FJD58</f>
        <v>0</v>
      </c>
      <c r="FJE58">
        <f>SEPT_F101!FJE58</f>
        <v>0</v>
      </c>
      <c r="FJF58">
        <f>SEPT_F101!FJF58</f>
        <v>0</v>
      </c>
      <c r="FJG58">
        <f>SEPT_F101!FJG58</f>
        <v>0</v>
      </c>
      <c r="FJH58">
        <f>SEPT_F101!FJH58</f>
        <v>0</v>
      </c>
      <c r="FJI58">
        <f>SEPT_F101!FJI58</f>
        <v>0</v>
      </c>
      <c r="FJJ58">
        <f>SEPT_F101!FJJ58</f>
        <v>0</v>
      </c>
      <c r="FJK58">
        <f>SEPT_F101!FJK58</f>
        <v>0</v>
      </c>
      <c r="FJL58">
        <f>SEPT_F101!FJL58</f>
        <v>0</v>
      </c>
      <c r="FJM58">
        <f>SEPT_F101!FJM58</f>
        <v>0</v>
      </c>
      <c r="FJN58">
        <f>SEPT_F101!FJN58</f>
        <v>0</v>
      </c>
      <c r="FJO58">
        <f>SEPT_F101!FJO58</f>
        <v>0</v>
      </c>
      <c r="FJP58">
        <f>SEPT_F101!FJP58</f>
        <v>0</v>
      </c>
      <c r="FJQ58">
        <f>SEPT_F101!FJQ58</f>
        <v>0</v>
      </c>
      <c r="FJR58">
        <f>SEPT_F101!FJR58</f>
        <v>0</v>
      </c>
      <c r="FJS58">
        <f>SEPT_F101!FJS58</f>
        <v>0</v>
      </c>
      <c r="FJT58">
        <f>SEPT_F101!FJT58</f>
        <v>0</v>
      </c>
      <c r="FJU58">
        <f>SEPT_F101!FJU58</f>
        <v>0</v>
      </c>
      <c r="FJV58">
        <f>SEPT_F101!FJV58</f>
        <v>0</v>
      </c>
      <c r="FJW58">
        <f>SEPT_F101!FJW58</f>
        <v>0</v>
      </c>
      <c r="FJX58">
        <f>SEPT_F101!FJX58</f>
        <v>0</v>
      </c>
      <c r="FJY58">
        <f>SEPT_F101!FJY58</f>
        <v>0</v>
      </c>
      <c r="FJZ58">
        <f>SEPT_F101!FJZ58</f>
        <v>0</v>
      </c>
      <c r="FKA58">
        <f>SEPT_F101!FKA58</f>
        <v>0</v>
      </c>
      <c r="FKB58">
        <f>SEPT_F101!FKB58</f>
        <v>0</v>
      </c>
      <c r="FKC58">
        <f>SEPT_F101!FKC58</f>
        <v>0</v>
      </c>
      <c r="FKD58">
        <f>SEPT_F101!FKD58</f>
        <v>0</v>
      </c>
      <c r="FKE58">
        <f>SEPT_F101!FKE58</f>
        <v>0</v>
      </c>
      <c r="FKF58">
        <f>SEPT_F101!FKF58</f>
        <v>0</v>
      </c>
      <c r="FKG58">
        <f>SEPT_F101!FKG58</f>
        <v>0</v>
      </c>
      <c r="FKH58">
        <f>SEPT_F101!FKH58</f>
        <v>0</v>
      </c>
      <c r="FKI58">
        <f>SEPT_F101!FKI58</f>
        <v>0</v>
      </c>
      <c r="FKJ58">
        <f>SEPT_F101!FKJ58</f>
        <v>0</v>
      </c>
      <c r="FKK58">
        <f>SEPT_F101!FKK58</f>
        <v>0</v>
      </c>
      <c r="FKL58">
        <f>SEPT_F101!FKL58</f>
        <v>0</v>
      </c>
      <c r="FKM58">
        <f>SEPT_F101!FKM58</f>
        <v>0</v>
      </c>
      <c r="FKN58">
        <f>SEPT_F101!FKN58</f>
        <v>0</v>
      </c>
      <c r="FKO58">
        <f>SEPT_F101!FKO58</f>
        <v>0</v>
      </c>
      <c r="FKP58">
        <f>SEPT_F101!FKP58</f>
        <v>0</v>
      </c>
      <c r="FKQ58">
        <f>SEPT_F101!FKQ58</f>
        <v>0</v>
      </c>
      <c r="FKR58">
        <f>SEPT_F101!FKR58</f>
        <v>0</v>
      </c>
      <c r="FKS58">
        <f>SEPT_F101!FKS58</f>
        <v>0</v>
      </c>
      <c r="FKT58">
        <f>SEPT_F101!FKT58</f>
        <v>0</v>
      </c>
      <c r="FKU58">
        <f>SEPT_F101!FKU58</f>
        <v>0</v>
      </c>
      <c r="FKV58">
        <f>SEPT_F101!FKV58</f>
        <v>0</v>
      </c>
      <c r="FKW58">
        <f>SEPT_F101!FKW58</f>
        <v>0</v>
      </c>
      <c r="FKX58">
        <f>SEPT_F101!FKX58</f>
        <v>0</v>
      </c>
      <c r="FKY58">
        <f>SEPT_F101!FKY58</f>
        <v>0</v>
      </c>
      <c r="FKZ58">
        <f>SEPT_F101!FKZ58</f>
        <v>0</v>
      </c>
      <c r="FLA58">
        <f>SEPT_F101!FLA58</f>
        <v>0</v>
      </c>
      <c r="FLB58">
        <f>SEPT_F101!FLB58</f>
        <v>0</v>
      </c>
      <c r="FLC58">
        <f>SEPT_F101!FLC58</f>
        <v>0</v>
      </c>
      <c r="FLD58">
        <f>SEPT_F101!FLD58</f>
        <v>0</v>
      </c>
      <c r="FLE58">
        <f>SEPT_F101!FLE58</f>
        <v>0</v>
      </c>
      <c r="FLF58">
        <f>SEPT_F101!FLF58</f>
        <v>0</v>
      </c>
      <c r="FLG58">
        <f>SEPT_F101!FLG58</f>
        <v>0</v>
      </c>
      <c r="FLH58">
        <f>SEPT_F101!FLH58</f>
        <v>0</v>
      </c>
      <c r="FLI58">
        <f>SEPT_F101!FLI58</f>
        <v>0</v>
      </c>
      <c r="FLJ58">
        <f>SEPT_F101!FLJ58</f>
        <v>0</v>
      </c>
      <c r="FLK58">
        <f>SEPT_F101!FLK58</f>
        <v>0</v>
      </c>
      <c r="FLL58">
        <f>SEPT_F101!FLL58</f>
        <v>0</v>
      </c>
      <c r="FLM58">
        <f>SEPT_F101!FLM58</f>
        <v>0</v>
      </c>
      <c r="FLN58">
        <f>SEPT_F101!FLN58</f>
        <v>0</v>
      </c>
      <c r="FLO58">
        <f>SEPT_F101!FLO58</f>
        <v>0</v>
      </c>
      <c r="FLP58">
        <f>SEPT_F101!FLP58</f>
        <v>0</v>
      </c>
      <c r="FLQ58">
        <f>SEPT_F101!FLQ58</f>
        <v>0</v>
      </c>
      <c r="FLR58">
        <f>SEPT_F101!FLR58</f>
        <v>0</v>
      </c>
      <c r="FLS58">
        <f>SEPT_F101!FLS58</f>
        <v>0</v>
      </c>
      <c r="FLT58">
        <f>SEPT_F101!FLT58</f>
        <v>0</v>
      </c>
      <c r="FLU58">
        <f>SEPT_F101!FLU58</f>
        <v>0</v>
      </c>
      <c r="FLV58">
        <f>SEPT_F101!FLV58</f>
        <v>0</v>
      </c>
      <c r="FLW58">
        <f>SEPT_F101!FLW58</f>
        <v>0</v>
      </c>
      <c r="FLX58">
        <f>SEPT_F101!FLX58</f>
        <v>0</v>
      </c>
      <c r="FLY58">
        <f>SEPT_F101!FLY58</f>
        <v>0</v>
      </c>
      <c r="FLZ58">
        <f>SEPT_F101!FLZ58</f>
        <v>0</v>
      </c>
      <c r="FMA58">
        <f>SEPT_F101!FMA58</f>
        <v>0</v>
      </c>
      <c r="FMB58">
        <f>SEPT_F101!FMB58</f>
        <v>0</v>
      </c>
      <c r="FMC58">
        <f>SEPT_F101!FMC58</f>
        <v>0</v>
      </c>
      <c r="FMD58">
        <f>SEPT_F101!FMD58</f>
        <v>0</v>
      </c>
      <c r="FME58">
        <f>SEPT_F101!FME58</f>
        <v>0</v>
      </c>
      <c r="FMF58">
        <f>SEPT_F101!FMF58</f>
        <v>0</v>
      </c>
      <c r="FMG58">
        <f>SEPT_F101!FMG58</f>
        <v>0</v>
      </c>
      <c r="FMH58">
        <f>SEPT_F101!FMH58</f>
        <v>0</v>
      </c>
      <c r="FMI58">
        <f>SEPT_F101!FMI58</f>
        <v>0</v>
      </c>
      <c r="FMJ58">
        <f>SEPT_F101!FMJ58</f>
        <v>0</v>
      </c>
      <c r="FMK58">
        <f>SEPT_F101!FMK58</f>
        <v>0</v>
      </c>
      <c r="FML58">
        <f>SEPT_F101!FML58</f>
        <v>0</v>
      </c>
      <c r="FMM58">
        <f>SEPT_F101!FMM58</f>
        <v>0</v>
      </c>
      <c r="FMN58">
        <f>SEPT_F101!FMN58</f>
        <v>0</v>
      </c>
      <c r="FMO58">
        <f>SEPT_F101!FMO58</f>
        <v>0</v>
      </c>
      <c r="FMP58">
        <f>SEPT_F101!FMP58</f>
        <v>0</v>
      </c>
      <c r="FMQ58">
        <f>SEPT_F101!FMQ58</f>
        <v>0</v>
      </c>
      <c r="FMR58">
        <f>SEPT_F101!FMR58</f>
        <v>0</v>
      </c>
      <c r="FMS58">
        <f>SEPT_F101!FMS58</f>
        <v>0</v>
      </c>
      <c r="FMT58">
        <f>SEPT_F101!FMT58</f>
        <v>0</v>
      </c>
      <c r="FMU58">
        <f>SEPT_F101!FMU58</f>
        <v>0</v>
      </c>
      <c r="FMV58">
        <f>SEPT_F101!FMV58</f>
        <v>0</v>
      </c>
      <c r="FMW58">
        <f>SEPT_F101!FMW58</f>
        <v>0</v>
      </c>
      <c r="FMX58">
        <f>SEPT_F101!FMX58</f>
        <v>0</v>
      </c>
      <c r="FMY58">
        <f>SEPT_F101!FMY58</f>
        <v>0</v>
      </c>
      <c r="FMZ58">
        <f>SEPT_F101!FMZ58</f>
        <v>0</v>
      </c>
      <c r="FNA58">
        <f>SEPT_F101!FNA58</f>
        <v>0</v>
      </c>
      <c r="FNB58">
        <f>SEPT_F101!FNB58</f>
        <v>0</v>
      </c>
      <c r="FNC58">
        <f>SEPT_F101!FNC58</f>
        <v>0</v>
      </c>
      <c r="FND58">
        <f>SEPT_F101!FND58</f>
        <v>0</v>
      </c>
      <c r="FNE58">
        <f>SEPT_F101!FNE58</f>
        <v>0</v>
      </c>
      <c r="FNF58">
        <f>SEPT_F101!FNF58</f>
        <v>0</v>
      </c>
      <c r="FNG58">
        <f>SEPT_F101!FNG58</f>
        <v>0</v>
      </c>
      <c r="FNH58">
        <f>SEPT_F101!FNH58</f>
        <v>0</v>
      </c>
      <c r="FNI58">
        <f>SEPT_F101!FNI58</f>
        <v>0</v>
      </c>
      <c r="FNJ58">
        <f>SEPT_F101!FNJ58</f>
        <v>0</v>
      </c>
      <c r="FNK58">
        <f>SEPT_F101!FNK58</f>
        <v>0</v>
      </c>
      <c r="FNL58">
        <f>SEPT_F101!FNL58</f>
        <v>0</v>
      </c>
      <c r="FNM58">
        <f>SEPT_F101!FNM58</f>
        <v>0</v>
      </c>
      <c r="FNN58">
        <f>SEPT_F101!FNN58</f>
        <v>0</v>
      </c>
      <c r="FNO58">
        <f>SEPT_F101!FNO58</f>
        <v>0</v>
      </c>
      <c r="FNP58">
        <f>SEPT_F101!FNP58</f>
        <v>0</v>
      </c>
      <c r="FNQ58">
        <f>SEPT_F101!FNQ58</f>
        <v>0</v>
      </c>
      <c r="FNR58">
        <f>SEPT_F101!FNR58</f>
        <v>0</v>
      </c>
      <c r="FNS58">
        <f>SEPT_F101!FNS58</f>
        <v>0</v>
      </c>
      <c r="FNT58">
        <f>SEPT_F101!FNT58</f>
        <v>0</v>
      </c>
      <c r="FNU58">
        <f>SEPT_F101!FNU58</f>
        <v>0</v>
      </c>
      <c r="FNV58">
        <f>SEPT_F101!FNV58</f>
        <v>0</v>
      </c>
      <c r="FNW58">
        <f>SEPT_F101!FNW58</f>
        <v>0</v>
      </c>
      <c r="FNX58">
        <f>SEPT_F101!FNX58</f>
        <v>0</v>
      </c>
      <c r="FNY58">
        <f>SEPT_F101!FNY58</f>
        <v>0</v>
      </c>
      <c r="FNZ58">
        <f>SEPT_F101!FNZ58</f>
        <v>0</v>
      </c>
      <c r="FOA58">
        <f>SEPT_F101!FOA58</f>
        <v>0</v>
      </c>
      <c r="FOB58">
        <f>SEPT_F101!FOB58</f>
        <v>0</v>
      </c>
      <c r="FOC58">
        <f>SEPT_F101!FOC58</f>
        <v>0</v>
      </c>
      <c r="FOD58">
        <f>SEPT_F101!FOD58</f>
        <v>0</v>
      </c>
      <c r="FOE58">
        <f>SEPT_F101!FOE58</f>
        <v>0</v>
      </c>
      <c r="FOF58">
        <f>SEPT_F101!FOF58</f>
        <v>0</v>
      </c>
      <c r="FOG58">
        <f>SEPT_F101!FOG58</f>
        <v>0</v>
      </c>
      <c r="FOH58">
        <f>SEPT_F101!FOH58</f>
        <v>0</v>
      </c>
      <c r="FOI58">
        <f>SEPT_F101!FOI58</f>
        <v>0</v>
      </c>
      <c r="FOJ58">
        <f>SEPT_F101!FOJ58</f>
        <v>0</v>
      </c>
      <c r="FOK58">
        <f>SEPT_F101!FOK58</f>
        <v>0</v>
      </c>
      <c r="FOL58">
        <f>SEPT_F101!FOL58</f>
        <v>0</v>
      </c>
      <c r="FOM58">
        <f>SEPT_F101!FOM58</f>
        <v>0</v>
      </c>
      <c r="FON58">
        <f>SEPT_F101!FON58</f>
        <v>0</v>
      </c>
      <c r="FOO58">
        <f>SEPT_F101!FOO58</f>
        <v>0</v>
      </c>
      <c r="FOP58">
        <f>SEPT_F101!FOP58</f>
        <v>0</v>
      </c>
      <c r="FOQ58">
        <f>SEPT_F101!FOQ58</f>
        <v>0</v>
      </c>
      <c r="FOR58">
        <f>SEPT_F101!FOR58</f>
        <v>0</v>
      </c>
      <c r="FOS58">
        <f>SEPT_F101!FOS58</f>
        <v>0</v>
      </c>
      <c r="FOT58">
        <f>SEPT_F101!FOT58</f>
        <v>0</v>
      </c>
      <c r="FOU58">
        <f>SEPT_F101!FOU58</f>
        <v>0</v>
      </c>
      <c r="FOV58">
        <f>SEPT_F101!FOV58</f>
        <v>0</v>
      </c>
      <c r="FOW58">
        <f>SEPT_F101!FOW58</f>
        <v>0</v>
      </c>
      <c r="FOX58">
        <f>SEPT_F101!FOX58</f>
        <v>0</v>
      </c>
      <c r="FOY58">
        <f>SEPT_F101!FOY58</f>
        <v>0</v>
      </c>
      <c r="FOZ58">
        <f>SEPT_F101!FOZ58</f>
        <v>0</v>
      </c>
      <c r="FPA58">
        <f>SEPT_F101!FPA58</f>
        <v>0</v>
      </c>
      <c r="FPB58">
        <f>SEPT_F101!FPB58</f>
        <v>0</v>
      </c>
      <c r="FPC58">
        <f>SEPT_F101!FPC58</f>
        <v>0</v>
      </c>
      <c r="FPD58">
        <f>SEPT_F101!FPD58</f>
        <v>0</v>
      </c>
      <c r="FPE58">
        <f>SEPT_F101!FPE58</f>
        <v>0</v>
      </c>
      <c r="FPF58">
        <f>SEPT_F101!FPF58</f>
        <v>0</v>
      </c>
      <c r="FPG58">
        <f>SEPT_F101!FPG58</f>
        <v>0</v>
      </c>
      <c r="FPH58">
        <f>SEPT_F101!FPH58</f>
        <v>0</v>
      </c>
      <c r="FPI58">
        <f>SEPT_F101!FPI58</f>
        <v>0</v>
      </c>
      <c r="FPJ58">
        <f>SEPT_F101!FPJ58</f>
        <v>0</v>
      </c>
      <c r="FPK58">
        <f>SEPT_F101!FPK58</f>
        <v>0</v>
      </c>
      <c r="FPL58">
        <f>SEPT_F101!FPL58</f>
        <v>0</v>
      </c>
      <c r="FPM58">
        <f>SEPT_F101!FPM58</f>
        <v>0</v>
      </c>
      <c r="FPN58">
        <f>SEPT_F101!FPN58</f>
        <v>0</v>
      </c>
      <c r="FPO58">
        <f>SEPT_F101!FPO58</f>
        <v>0</v>
      </c>
      <c r="FPP58">
        <f>SEPT_F101!FPP58</f>
        <v>0</v>
      </c>
      <c r="FPQ58">
        <f>SEPT_F101!FPQ58</f>
        <v>0</v>
      </c>
      <c r="FPR58">
        <f>SEPT_F101!FPR58</f>
        <v>0</v>
      </c>
      <c r="FPS58">
        <f>SEPT_F101!FPS58</f>
        <v>0</v>
      </c>
      <c r="FPT58">
        <f>SEPT_F101!FPT58</f>
        <v>0</v>
      </c>
      <c r="FPU58">
        <f>SEPT_F101!FPU58</f>
        <v>0</v>
      </c>
      <c r="FPV58">
        <f>SEPT_F101!FPV58</f>
        <v>0</v>
      </c>
      <c r="FPW58">
        <f>SEPT_F101!FPW58</f>
        <v>0</v>
      </c>
      <c r="FPX58">
        <f>SEPT_F101!FPX58</f>
        <v>0</v>
      </c>
      <c r="FPY58">
        <f>SEPT_F101!FPY58</f>
        <v>0</v>
      </c>
      <c r="FPZ58">
        <f>SEPT_F101!FPZ58</f>
        <v>0</v>
      </c>
      <c r="FQA58">
        <f>SEPT_F101!FQA58</f>
        <v>0</v>
      </c>
      <c r="FQB58">
        <f>SEPT_F101!FQB58</f>
        <v>0</v>
      </c>
      <c r="FQC58">
        <f>SEPT_F101!FQC58</f>
        <v>0</v>
      </c>
      <c r="FQD58">
        <f>SEPT_F101!FQD58</f>
        <v>0</v>
      </c>
      <c r="FQE58">
        <f>SEPT_F101!FQE58</f>
        <v>0</v>
      </c>
      <c r="FQF58">
        <f>SEPT_F101!FQF58</f>
        <v>0</v>
      </c>
      <c r="FQG58">
        <f>SEPT_F101!FQG58</f>
        <v>0</v>
      </c>
      <c r="FQH58">
        <f>SEPT_F101!FQH58</f>
        <v>0</v>
      </c>
      <c r="FQI58">
        <f>SEPT_F101!FQI58</f>
        <v>0</v>
      </c>
      <c r="FQJ58">
        <f>SEPT_F101!FQJ58</f>
        <v>0</v>
      </c>
      <c r="FQK58">
        <f>SEPT_F101!FQK58</f>
        <v>0</v>
      </c>
      <c r="FQL58">
        <f>SEPT_F101!FQL58</f>
        <v>0</v>
      </c>
      <c r="FQM58">
        <f>SEPT_F101!FQM58</f>
        <v>0</v>
      </c>
      <c r="FQN58">
        <f>SEPT_F101!FQN58</f>
        <v>0</v>
      </c>
      <c r="FQO58">
        <f>SEPT_F101!FQO58</f>
        <v>0</v>
      </c>
      <c r="FQP58">
        <f>SEPT_F101!FQP58</f>
        <v>0</v>
      </c>
      <c r="FQQ58">
        <f>SEPT_F101!FQQ58</f>
        <v>0</v>
      </c>
      <c r="FQR58">
        <f>SEPT_F101!FQR58</f>
        <v>0</v>
      </c>
      <c r="FQS58">
        <f>SEPT_F101!FQS58</f>
        <v>0</v>
      </c>
      <c r="FQT58">
        <f>SEPT_F101!FQT58</f>
        <v>0</v>
      </c>
      <c r="FQU58">
        <f>SEPT_F101!FQU58</f>
        <v>0</v>
      </c>
      <c r="FQV58">
        <f>SEPT_F101!FQV58</f>
        <v>0</v>
      </c>
      <c r="FQW58">
        <f>SEPT_F101!FQW58</f>
        <v>0</v>
      </c>
      <c r="FQX58">
        <f>SEPT_F101!FQX58</f>
        <v>0</v>
      </c>
      <c r="FQY58">
        <f>SEPT_F101!FQY58</f>
        <v>0</v>
      </c>
      <c r="FQZ58">
        <f>SEPT_F101!FQZ58</f>
        <v>0</v>
      </c>
      <c r="FRA58">
        <f>SEPT_F101!FRA58</f>
        <v>0</v>
      </c>
      <c r="FRB58">
        <f>SEPT_F101!FRB58</f>
        <v>0</v>
      </c>
      <c r="FRC58">
        <f>SEPT_F101!FRC58</f>
        <v>0</v>
      </c>
      <c r="FRD58">
        <f>SEPT_F101!FRD58</f>
        <v>0</v>
      </c>
      <c r="FRE58">
        <f>SEPT_F101!FRE58</f>
        <v>0</v>
      </c>
      <c r="FRF58">
        <f>SEPT_F101!FRF58</f>
        <v>0</v>
      </c>
      <c r="FRG58">
        <f>SEPT_F101!FRG58</f>
        <v>0</v>
      </c>
      <c r="FRH58">
        <f>SEPT_F101!FRH58</f>
        <v>0</v>
      </c>
      <c r="FRI58">
        <f>SEPT_F101!FRI58</f>
        <v>0</v>
      </c>
      <c r="FRJ58">
        <f>SEPT_F101!FRJ58</f>
        <v>0</v>
      </c>
      <c r="FRK58">
        <f>SEPT_F101!FRK58</f>
        <v>0</v>
      </c>
      <c r="FRL58">
        <f>SEPT_F101!FRL58</f>
        <v>0</v>
      </c>
      <c r="FRM58">
        <f>SEPT_F101!FRM58</f>
        <v>0</v>
      </c>
      <c r="FRN58">
        <f>SEPT_F101!FRN58</f>
        <v>0</v>
      </c>
      <c r="FRO58">
        <f>SEPT_F101!FRO58</f>
        <v>0</v>
      </c>
      <c r="FRP58">
        <f>SEPT_F101!FRP58</f>
        <v>0</v>
      </c>
      <c r="FRQ58">
        <f>SEPT_F101!FRQ58</f>
        <v>0</v>
      </c>
      <c r="FRR58">
        <f>SEPT_F101!FRR58</f>
        <v>0</v>
      </c>
      <c r="FRS58">
        <f>SEPT_F101!FRS58</f>
        <v>0</v>
      </c>
      <c r="FRT58">
        <f>SEPT_F101!FRT58</f>
        <v>0</v>
      </c>
      <c r="FRU58">
        <f>SEPT_F101!FRU58</f>
        <v>0</v>
      </c>
      <c r="FRV58">
        <f>SEPT_F101!FRV58</f>
        <v>0</v>
      </c>
      <c r="FRW58">
        <f>SEPT_F101!FRW58</f>
        <v>0</v>
      </c>
      <c r="FRX58">
        <f>SEPT_F101!FRX58</f>
        <v>0</v>
      </c>
      <c r="FRY58">
        <f>SEPT_F101!FRY58</f>
        <v>0</v>
      </c>
      <c r="FRZ58">
        <f>SEPT_F101!FRZ58</f>
        <v>0</v>
      </c>
      <c r="FSA58">
        <f>SEPT_F101!FSA58</f>
        <v>0</v>
      </c>
      <c r="FSB58">
        <f>SEPT_F101!FSB58</f>
        <v>0</v>
      </c>
      <c r="FSC58">
        <f>SEPT_F101!FSC58</f>
        <v>0</v>
      </c>
      <c r="FSD58">
        <f>SEPT_F101!FSD58</f>
        <v>0</v>
      </c>
      <c r="FSE58">
        <f>SEPT_F101!FSE58</f>
        <v>0</v>
      </c>
      <c r="FSF58">
        <f>SEPT_F101!FSF58</f>
        <v>0</v>
      </c>
      <c r="FSG58">
        <f>SEPT_F101!FSG58</f>
        <v>0</v>
      </c>
      <c r="FSH58">
        <f>SEPT_F101!FSH58</f>
        <v>0</v>
      </c>
      <c r="FSI58">
        <f>SEPT_F101!FSI58</f>
        <v>0</v>
      </c>
      <c r="FSJ58">
        <f>SEPT_F101!FSJ58</f>
        <v>0</v>
      </c>
      <c r="FSK58">
        <f>SEPT_F101!FSK58</f>
        <v>0</v>
      </c>
      <c r="FSL58">
        <f>SEPT_F101!FSL58</f>
        <v>0</v>
      </c>
      <c r="FSM58">
        <f>SEPT_F101!FSM58</f>
        <v>0</v>
      </c>
      <c r="FSN58">
        <f>SEPT_F101!FSN58</f>
        <v>0</v>
      </c>
      <c r="FSO58">
        <f>SEPT_F101!FSO58</f>
        <v>0</v>
      </c>
      <c r="FSP58">
        <f>SEPT_F101!FSP58</f>
        <v>0</v>
      </c>
      <c r="FSQ58">
        <f>SEPT_F101!FSQ58</f>
        <v>0</v>
      </c>
      <c r="FSR58">
        <f>SEPT_F101!FSR58</f>
        <v>0</v>
      </c>
      <c r="FSS58">
        <f>SEPT_F101!FSS58</f>
        <v>0</v>
      </c>
      <c r="FST58">
        <f>SEPT_F101!FST58</f>
        <v>0</v>
      </c>
      <c r="FSU58">
        <f>SEPT_F101!FSU58</f>
        <v>0</v>
      </c>
      <c r="FSV58">
        <f>SEPT_F101!FSV58</f>
        <v>0</v>
      </c>
      <c r="FSW58">
        <f>SEPT_F101!FSW58</f>
        <v>0</v>
      </c>
      <c r="FSX58">
        <f>SEPT_F101!FSX58</f>
        <v>0</v>
      </c>
      <c r="FSY58">
        <f>SEPT_F101!FSY58</f>
        <v>0</v>
      </c>
      <c r="FSZ58">
        <f>SEPT_F101!FSZ58</f>
        <v>0</v>
      </c>
      <c r="FTA58">
        <f>SEPT_F101!FTA58</f>
        <v>0</v>
      </c>
      <c r="FTB58">
        <f>SEPT_F101!FTB58</f>
        <v>0</v>
      </c>
      <c r="FTC58">
        <f>SEPT_F101!FTC58</f>
        <v>0</v>
      </c>
      <c r="FTD58">
        <f>SEPT_F101!FTD58</f>
        <v>0</v>
      </c>
      <c r="FTE58">
        <f>SEPT_F101!FTE58</f>
        <v>0</v>
      </c>
      <c r="FTF58">
        <f>SEPT_F101!FTF58</f>
        <v>0</v>
      </c>
      <c r="FTG58">
        <f>SEPT_F101!FTG58</f>
        <v>0</v>
      </c>
      <c r="FTH58">
        <f>SEPT_F101!FTH58</f>
        <v>0</v>
      </c>
      <c r="FTI58">
        <f>SEPT_F101!FTI58</f>
        <v>0</v>
      </c>
      <c r="FTJ58">
        <f>SEPT_F101!FTJ58</f>
        <v>0</v>
      </c>
      <c r="FTK58">
        <f>SEPT_F101!FTK58</f>
        <v>0</v>
      </c>
      <c r="FTL58">
        <f>SEPT_F101!FTL58</f>
        <v>0</v>
      </c>
      <c r="FTM58">
        <f>SEPT_F101!FTM58</f>
        <v>0</v>
      </c>
      <c r="FTN58">
        <f>SEPT_F101!FTN58</f>
        <v>0</v>
      </c>
      <c r="FTO58">
        <f>SEPT_F101!FTO58</f>
        <v>0</v>
      </c>
      <c r="FTP58">
        <f>SEPT_F101!FTP58</f>
        <v>0</v>
      </c>
      <c r="FTQ58">
        <f>SEPT_F101!FTQ58</f>
        <v>0</v>
      </c>
      <c r="FTR58">
        <f>SEPT_F101!FTR58</f>
        <v>0</v>
      </c>
      <c r="FTS58">
        <f>SEPT_F101!FTS58</f>
        <v>0</v>
      </c>
      <c r="FTT58">
        <f>SEPT_F101!FTT58</f>
        <v>0</v>
      </c>
      <c r="FTU58">
        <f>SEPT_F101!FTU58</f>
        <v>0</v>
      </c>
      <c r="FTV58">
        <f>SEPT_F101!FTV58</f>
        <v>0</v>
      </c>
      <c r="FTW58">
        <f>SEPT_F101!FTW58</f>
        <v>0</v>
      </c>
      <c r="FTX58">
        <f>SEPT_F101!FTX58</f>
        <v>0</v>
      </c>
      <c r="FTY58">
        <f>SEPT_F101!FTY58</f>
        <v>0</v>
      </c>
      <c r="FTZ58">
        <f>SEPT_F101!FTZ58</f>
        <v>0</v>
      </c>
      <c r="FUA58">
        <f>SEPT_F101!FUA58</f>
        <v>0</v>
      </c>
      <c r="FUB58">
        <f>SEPT_F101!FUB58</f>
        <v>0</v>
      </c>
      <c r="FUC58">
        <f>SEPT_F101!FUC58</f>
        <v>0</v>
      </c>
      <c r="FUD58">
        <f>SEPT_F101!FUD58</f>
        <v>0</v>
      </c>
      <c r="FUE58">
        <f>SEPT_F101!FUE58</f>
        <v>0</v>
      </c>
      <c r="FUF58">
        <f>SEPT_F101!FUF58</f>
        <v>0</v>
      </c>
      <c r="FUG58">
        <f>SEPT_F101!FUG58</f>
        <v>0</v>
      </c>
      <c r="FUH58">
        <f>SEPT_F101!FUH58</f>
        <v>0</v>
      </c>
      <c r="FUI58">
        <f>SEPT_F101!FUI58</f>
        <v>0</v>
      </c>
      <c r="FUJ58">
        <f>SEPT_F101!FUJ58</f>
        <v>0</v>
      </c>
      <c r="FUK58">
        <f>SEPT_F101!FUK58</f>
        <v>0</v>
      </c>
      <c r="FUL58">
        <f>SEPT_F101!FUL58</f>
        <v>0</v>
      </c>
      <c r="FUM58">
        <f>SEPT_F101!FUM58</f>
        <v>0</v>
      </c>
      <c r="FUN58">
        <f>SEPT_F101!FUN58</f>
        <v>0</v>
      </c>
      <c r="FUO58">
        <f>SEPT_F101!FUO58</f>
        <v>0</v>
      </c>
      <c r="FUP58">
        <f>SEPT_F101!FUP58</f>
        <v>0</v>
      </c>
      <c r="FUQ58">
        <f>SEPT_F101!FUQ58</f>
        <v>0</v>
      </c>
      <c r="FUR58">
        <f>SEPT_F101!FUR58</f>
        <v>0</v>
      </c>
      <c r="FUS58">
        <f>SEPT_F101!FUS58</f>
        <v>0</v>
      </c>
      <c r="FUT58">
        <f>SEPT_F101!FUT58</f>
        <v>0</v>
      </c>
      <c r="FUU58">
        <f>SEPT_F101!FUU58</f>
        <v>0</v>
      </c>
      <c r="FUV58">
        <f>SEPT_F101!FUV58</f>
        <v>0</v>
      </c>
      <c r="FUW58">
        <f>SEPT_F101!FUW58</f>
        <v>0</v>
      </c>
      <c r="FUX58">
        <f>SEPT_F101!FUX58</f>
        <v>0</v>
      </c>
      <c r="FUY58">
        <f>SEPT_F101!FUY58</f>
        <v>0</v>
      </c>
      <c r="FUZ58">
        <f>SEPT_F101!FUZ58</f>
        <v>0</v>
      </c>
      <c r="FVA58">
        <f>SEPT_F101!FVA58</f>
        <v>0</v>
      </c>
      <c r="FVB58">
        <f>SEPT_F101!FVB58</f>
        <v>0</v>
      </c>
      <c r="FVC58">
        <f>SEPT_F101!FVC58</f>
        <v>0</v>
      </c>
      <c r="FVD58">
        <f>SEPT_F101!FVD58</f>
        <v>0</v>
      </c>
      <c r="FVE58">
        <f>SEPT_F101!FVE58</f>
        <v>0</v>
      </c>
      <c r="FVF58">
        <f>SEPT_F101!FVF58</f>
        <v>0</v>
      </c>
      <c r="FVG58">
        <f>SEPT_F101!FVG58</f>
        <v>0</v>
      </c>
      <c r="FVH58">
        <f>SEPT_F101!FVH58</f>
        <v>0</v>
      </c>
      <c r="FVI58">
        <f>SEPT_F101!FVI58</f>
        <v>0</v>
      </c>
      <c r="FVJ58">
        <f>SEPT_F101!FVJ58</f>
        <v>0</v>
      </c>
      <c r="FVK58">
        <f>SEPT_F101!FVK58</f>
        <v>0</v>
      </c>
      <c r="FVL58">
        <f>SEPT_F101!FVL58</f>
        <v>0</v>
      </c>
      <c r="FVM58">
        <f>SEPT_F101!FVM58</f>
        <v>0</v>
      </c>
      <c r="FVN58">
        <f>SEPT_F101!FVN58</f>
        <v>0</v>
      </c>
      <c r="FVO58">
        <f>SEPT_F101!FVO58</f>
        <v>0</v>
      </c>
      <c r="FVP58">
        <f>SEPT_F101!FVP58</f>
        <v>0</v>
      </c>
      <c r="FVQ58">
        <f>SEPT_F101!FVQ58</f>
        <v>0</v>
      </c>
      <c r="FVR58">
        <f>SEPT_F101!FVR58</f>
        <v>0</v>
      </c>
      <c r="FVS58">
        <f>SEPT_F101!FVS58</f>
        <v>0</v>
      </c>
      <c r="FVT58">
        <f>SEPT_F101!FVT58</f>
        <v>0</v>
      </c>
      <c r="FVU58">
        <f>SEPT_F101!FVU58</f>
        <v>0</v>
      </c>
      <c r="FVV58">
        <f>SEPT_F101!FVV58</f>
        <v>0</v>
      </c>
      <c r="FVW58">
        <f>SEPT_F101!FVW58</f>
        <v>0</v>
      </c>
      <c r="FVX58">
        <f>SEPT_F101!FVX58</f>
        <v>0</v>
      </c>
      <c r="FVY58">
        <f>SEPT_F101!FVY58</f>
        <v>0</v>
      </c>
      <c r="FVZ58">
        <f>SEPT_F101!FVZ58</f>
        <v>0</v>
      </c>
      <c r="FWA58">
        <f>SEPT_F101!FWA58</f>
        <v>0</v>
      </c>
      <c r="FWB58">
        <f>SEPT_F101!FWB58</f>
        <v>0</v>
      </c>
      <c r="FWC58">
        <f>SEPT_F101!FWC58</f>
        <v>0</v>
      </c>
      <c r="FWD58">
        <f>SEPT_F101!FWD58</f>
        <v>0</v>
      </c>
      <c r="FWE58">
        <f>SEPT_F101!FWE58</f>
        <v>0</v>
      </c>
      <c r="FWF58">
        <f>SEPT_F101!FWF58</f>
        <v>0</v>
      </c>
      <c r="FWG58">
        <f>SEPT_F101!FWG58</f>
        <v>0</v>
      </c>
      <c r="FWH58">
        <f>SEPT_F101!FWH58</f>
        <v>0</v>
      </c>
      <c r="FWI58">
        <f>SEPT_F101!FWI58</f>
        <v>0</v>
      </c>
      <c r="FWJ58">
        <f>SEPT_F101!FWJ58</f>
        <v>0</v>
      </c>
      <c r="FWK58">
        <f>SEPT_F101!FWK58</f>
        <v>0</v>
      </c>
      <c r="FWL58">
        <f>SEPT_F101!FWL58</f>
        <v>0</v>
      </c>
      <c r="FWM58">
        <f>SEPT_F101!FWM58</f>
        <v>0</v>
      </c>
      <c r="FWN58">
        <f>SEPT_F101!FWN58</f>
        <v>0</v>
      </c>
      <c r="FWO58">
        <f>SEPT_F101!FWO58</f>
        <v>0</v>
      </c>
      <c r="FWP58">
        <f>SEPT_F101!FWP58</f>
        <v>0</v>
      </c>
      <c r="FWQ58">
        <f>SEPT_F101!FWQ58</f>
        <v>0</v>
      </c>
      <c r="FWR58">
        <f>SEPT_F101!FWR58</f>
        <v>0</v>
      </c>
      <c r="FWS58">
        <f>SEPT_F101!FWS58</f>
        <v>0</v>
      </c>
      <c r="FWT58">
        <f>SEPT_F101!FWT58</f>
        <v>0</v>
      </c>
      <c r="FWU58">
        <f>SEPT_F101!FWU58</f>
        <v>0</v>
      </c>
      <c r="FWV58">
        <f>SEPT_F101!FWV58</f>
        <v>0</v>
      </c>
      <c r="FWW58">
        <f>SEPT_F101!FWW58</f>
        <v>0</v>
      </c>
      <c r="FWX58">
        <f>SEPT_F101!FWX58</f>
        <v>0</v>
      </c>
      <c r="FWY58">
        <f>SEPT_F101!FWY58</f>
        <v>0</v>
      </c>
      <c r="FWZ58">
        <f>SEPT_F101!FWZ58</f>
        <v>0</v>
      </c>
      <c r="FXA58">
        <f>SEPT_F101!FXA58</f>
        <v>0</v>
      </c>
      <c r="FXB58">
        <f>SEPT_F101!FXB58</f>
        <v>0</v>
      </c>
      <c r="FXC58">
        <f>SEPT_F101!FXC58</f>
        <v>0</v>
      </c>
      <c r="FXD58">
        <f>SEPT_F101!FXD58</f>
        <v>0</v>
      </c>
      <c r="FXE58">
        <f>SEPT_F101!FXE58</f>
        <v>0</v>
      </c>
      <c r="FXF58">
        <f>SEPT_F101!FXF58</f>
        <v>0</v>
      </c>
      <c r="FXG58">
        <f>SEPT_F101!FXG58</f>
        <v>0</v>
      </c>
      <c r="FXH58">
        <f>SEPT_F101!FXH58</f>
        <v>0</v>
      </c>
      <c r="FXI58">
        <f>SEPT_F101!FXI58</f>
        <v>0</v>
      </c>
      <c r="FXJ58">
        <f>SEPT_F101!FXJ58</f>
        <v>0</v>
      </c>
      <c r="FXK58">
        <f>SEPT_F101!FXK58</f>
        <v>0</v>
      </c>
      <c r="FXL58">
        <f>SEPT_F101!FXL58</f>
        <v>0</v>
      </c>
      <c r="FXM58">
        <f>SEPT_F101!FXM58</f>
        <v>0</v>
      </c>
      <c r="FXN58">
        <f>SEPT_F101!FXN58</f>
        <v>0</v>
      </c>
      <c r="FXO58">
        <f>SEPT_F101!FXO58</f>
        <v>0</v>
      </c>
      <c r="FXP58">
        <f>SEPT_F101!FXP58</f>
        <v>0</v>
      </c>
      <c r="FXQ58">
        <f>SEPT_F101!FXQ58</f>
        <v>0</v>
      </c>
      <c r="FXR58">
        <f>SEPT_F101!FXR58</f>
        <v>0</v>
      </c>
      <c r="FXS58">
        <f>SEPT_F101!FXS58</f>
        <v>0</v>
      </c>
      <c r="FXT58">
        <f>SEPT_F101!FXT58</f>
        <v>0</v>
      </c>
      <c r="FXU58">
        <f>SEPT_F101!FXU58</f>
        <v>0</v>
      </c>
      <c r="FXV58">
        <f>SEPT_F101!FXV58</f>
        <v>0</v>
      </c>
      <c r="FXW58">
        <f>SEPT_F101!FXW58</f>
        <v>0</v>
      </c>
      <c r="FXX58">
        <f>SEPT_F101!FXX58</f>
        <v>0</v>
      </c>
      <c r="FXY58">
        <f>SEPT_F101!FXY58</f>
        <v>0</v>
      </c>
      <c r="FXZ58">
        <f>SEPT_F101!FXZ58</f>
        <v>0</v>
      </c>
      <c r="FYA58">
        <f>SEPT_F101!FYA58</f>
        <v>0</v>
      </c>
      <c r="FYB58">
        <f>SEPT_F101!FYB58</f>
        <v>0</v>
      </c>
      <c r="FYC58">
        <f>SEPT_F101!FYC58</f>
        <v>0</v>
      </c>
      <c r="FYD58">
        <f>SEPT_F101!FYD58</f>
        <v>0</v>
      </c>
      <c r="FYE58">
        <f>SEPT_F101!FYE58</f>
        <v>0</v>
      </c>
      <c r="FYF58">
        <f>SEPT_F101!FYF58</f>
        <v>0</v>
      </c>
      <c r="FYG58">
        <f>SEPT_F101!FYG58</f>
        <v>0</v>
      </c>
      <c r="FYH58">
        <f>SEPT_F101!FYH58</f>
        <v>0</v>
      </c>
      <c r="FYI58">
        <f>SEPT_F101!FYI58</f>
        <v>0</v>
      </c>
      <c r="FYJ58">
        <f>SEPT_F101!FYJ58</f>
        <v>0</v>
      </c>
      <c r="FYK58">
        <f>SEPT_F101!FYK58</f>
        <v>0</v>
      </c>
      <c r="FYL58">
        <f>SEPT_F101!FYL58</f>
        <v>0</v>
      </c>
      <c r="FYM58">
        <f>SEPT_F101!FYM58</f>
        <v>0</v>
      </c>
      <c r="FYN58">
        <f>SEPT_F101!FYN58</f>
        <v>0</v>
      </c>
      <c r="FYO58">
        <f>SEPT_F101!FYO58</f>
        <v>0</v>
      </c>
      <c r="FYP58">
        <f>SEPT_F101!FYP58</f>
        <v>0</v>
      </c>
      <c r="FYQ58">
        <f>SEPT_F101!FYQ58</f>
        <v>0</v>
      </c>
      <c r="FYR58">
        <f>SEPT_F101!FYR58</f>
        <v>0</v>
      </c>
      <c r="FYS58">
        <f>SEPT_F101!FYS58</f>
        <v>0</v>
      </c>
      <c r="FYT58">
        <f>SEPT_F101!FYT58</f>
        <v>0</v>
      </c>
      <c r="FYU58">
        <f>SEPT_F101!FYU58</f>
        <v>0</v>
      </c>
      <c r="FYV58">
        <f>SEPT_F101!FYV58</f>
        <v>0</v>
      </c>
      <c r="FYW58">
        <f>SEPT_F101!FYW58</f>
        <v>0</v>
      </c>
      <c r="FYX58">
        <f>SEPT_F101!FYX58</f>
        <v>0</v>
      </c>
      <c r="FYY58">
        <f>SEPT_F101!FYY58</f>
        <v>0</v>
      </c>
      <c r="FYZ58">
        <f>SEPT_F101!FYZ58</f>
        <v>0</v>
      </c>
      <c r="FZA58">
        <f>SEPT_F101!FZA58</f>
        <v>0</v>
      </c>
      <c r="FZB58">
        <f>SEPT_F101!FZB58</f>
        <v>0</v>
      </c>
      <c r="FZC58">
        <f>SEPT_F101!FZC58</f>
        <v>0</v>
      </c>
      <c r="FZD58">
        <f>SEPT_F101!FZD58</f>
        <v>0</v>
      </c>
      <c r="FZE58">
        <f>SEPT_F101!FZE58</f>
        <v>0</v>
      </c>
      <c r="FZF58">
        <f>SEPT_F101!FZF58</f>
        <v>0</v>
      </c>
      <c r="FZG58">
        <f>SEPT_F101!FZG58</f>
        <v>0</v>
      </c>
      <c r="FZH58">
        <f>SEPT_F101!FZH58</f>
        <v>0</v>
      </c>
      <c r="FZI58">
        <f>SEPT_F101!FZI58</f>
        <v>0</v>
      </c>
      <c r="FZJ58">
        <f>SEPT_F101!FZJ58</f>
        <v>0</v>
      </c>
      <c r="FZK58">
        <f>SEPT_F101!FZK58</f>
        <v>0</v>
      </c>
      <c r="FZL58">
        <f>SEPT_F101!FZL58</f>
        <v>0</v>
      </c>
      <c r="FZM58">
        <f>SEPT_F101!FZM58</f>
        <v>0</v>
      </c>
      <c r="FZN58">
        <f>SEPT_F101!FZN58</f>
        <v>0</v>
      </c>
      <c r="FZO58">
        <f>SEPT_F101!FZO58</f>
        <v>0</v>
      </c>
      <c r="FZP58">
        <f>SEPT_F101!FZP58</f>
        <v>0</v>
      </c>
      <c r="FZQ58">
        <f>SEPT_F101!FZQ58</f>
        <v>0</v>
      </c>
      <c r="FZR58">
        <f>SEPT_F101!FZR58</f>
        <v>0</v>
      </c>
      <c r="FZS58">
        <f>SEPT_F101!FZS58</f>
        <v>0</v>
      </c>
      <c r="FZT58">
        <f>SEPT_F101!FZT58</f>
        <v>0</v>
      </c>
      <c r="FZU58">
        <f>SEPT_F101!FZU58</f>
        <v>0</v>
      </c>
      <c r="FZV58">
        <f>SEPT_F101!FZV58</f>
        <v>0</v>
      </c>
      <c r="FZW58">
        <f>SEPT_F101!FZW58</f>
        <v>0</v>
      </c>
      <c r="FZX58">
        <f>SEPT_F101!FZX58</f>
        <v>0</v>
      </c>
      <c r="FZY58">
        <f>SEPT_F101!FZY58</f>
        <v>0</v>
      </c>
      <c r="FZZ58">
        <f>SEPT_F101!FZZ58</f>
        <v>0</v>
      </c>
      <c r="GAA58">
        <f>SEPT_F101!GAA58</f>
        <v>0</v>
      </c>
      <c r="GAB58">
        <f>SEPT_F101!GAB58</f>
        <v>0</v>
      </c>
      <c r="GAC58">
        <f>SEPT_F101!GAC58</f>
        <v>0</v>
      </c>
      <c r="GAD58">
        <f>SEPT_F101!GAD58</f>
        <v>0</v>
      </c>
      <c r="GAE58">
        <f>SEPT_F101!GAE58</f>
        <v>0</v>
      </c>
      <c r="GAF58">
        <f>SEPT_F101!GAF58</f>
        <v>0</v>
      </c>
      <c r="GAG58">
        <f>SEPT_F101!GAG58</f>
        <v>0</v>
      </c>
      <c r="GAH58">
        <f>SEPT_F101!GAH58</f>
        <v>0</v>
      </c>
      <c r="GAI58">
        <f>SEPT_F101!GAI58</f>
        <v>0</v>
      </c>
      <c r="GAJ58">
        <f>SEPT_F101!GAJ58</f>
        <v>0</v>
      </c>
      <c r="GAK58">
        <f>SEPT_F101!GAK58</f>
        <v>0</v>
      </c>
      <c r="GAL58">
        <f>SEPT_F101!GAL58</f>
        <v>0</v>
      </c>
      <c r="GAM58">
        <f>SEPT_F101!GAM58</f>
        <v>0</v>
      </c>
      <c r="GAN58">
        <f>SEPT_F101!GAN58</f>
        <v>0</v>
      </c>
      <c r="GAO58">
        <f>SEPT_F101!GAO58</f>
        <v>0</v>
      </c>
      <c r="GAP58">
        <f>SEPT_F101!GAP58</f>
        <v>0</v>
      </c>
      <c r="GAQ58">
        <f>SEPT_F101!GAQ58</f>
        <v>0</v>
      </c>
      <c r="GAR58">
        <f>SEPT_F101!GAR58</f>
        <v>0</v>
      </c>
      <c r="GAS58">
        <f>SEPT_F101!GAS58</f>
        <v>0</v>
      </c>
      <c r="GAT58">
        <f>SEPT_F101!GAT58</f>
        <v>0</v>
      </c>
      <c r="GAU58">
        <f>SEPT_F101!GAU58</f>
        <v>0</v>
      </c>
      <c r="GAV58">
        <f>SEPT_F101!GAV58</f>
        <v>0</v>
      </c>
      <c r="GAW58">
        <f>SEPT_F101!GAW58</f>
        <v>0</v>
      </c>
      <c r="GAX58">
        <f>SEPT_F101!GAX58</f>
        <v>0</v>
      </c>
      <c r="GAY58">
        <f>SEPT_F101!GAY58</f>
        <v>0</v>
      </c>
      <c r="GAZ58">
        <f>SEPT_F101!GAZ58</f>
        <v>0</v>
      </c>
      <c r="GBA58">
        <f>SEPT_F101!GBA58</f>
        <v>0</v>
      </c>
      <c r="GBB58">
        <f>SEPT_F101!GBB58</f>
        <v>0</v>
      </c>
      <c r="GBC58">
        <f>SEPT_F101!GBC58</f>
        <v>0</v>
      </c>
      <c r="GBD58">
        <f>SEPT_F101!GBD58</f>
        <v>0</v>
      </c>
      <c r="GBE58">
        <f>SEPT_F101!GBE58</f>
        <v>0</v>
      </c>
      <c r="GBF58">
        <f>SEPT_F101!GBF58</f>
        <v>0</v>
      </c>
      <c r="GBG58">
        <f>SEPT_F101!GBG58</f>
        <v>0</v>
      </c>
      <c r="GBH58">
        <f>SEPT_F101!GBH58</f>
        <v>0</v>
      </c>
      <c r="GBI58">
        <f>SEPT_F101!GBI58</f>
        <v>0</v>
      </c>
      <c r="GBJ58">
        <f>SEPT_F101!GBJ58</f>
        <v>0</v>
      </c>
      <c r="GBK58">
        <f>SEPT_F101!GBK58</f>
        <v>0</v>
      </c>
      <c r="GBL58">
        <f>SEPT_F101!GBL58</f>
        <v>0</v>
      </c>
      <c r="GBM58">
        <f>SEPT_F101!GBM58</f>
        <v>0</v>
      </c>
      <c r="GBN58">
        <f>SEPT_F101!GBN58</f>
        <v>0</v>
      </c>
      <c r="GBO58">
        <f>SEPT_F101!GBO58</f>
        <v>0</v>
      </c>
      <c r="GBP58">
        <f>SEPT_F101!GBP58</f>
        <v>0</v>
      </c>
      <c r="GBQ58">
        <f>SEPT_F101!GBQ58</f>
        <v>0</v>
      </c>
      <c r="GBR58">
        <f>SEPT_F101!GBR58</f>
        <v>0</v>
      </c>
      <c r="GBS58">
        <f>SEPT_F101!GBS58</f>
        <v>0</v>
      </c>
      <c r="GBT58">
        <f>SEPT_F101!GBT58</f>
        <v>0</v>
      </c>
      <c r="GBU58">
        <f>SEPT_F101!GBU58</f>
        <v>0</v>
      </c>
      <c r="GBV58">
        <f>SEPT_F101!GBV58</f>
        <v>0</v>
      </c>
      <c r="GBW58">
        <f>SEPT_F101!GBW58</f>
        <v>0</v>
      </c>
      <c r="GBX58">
        <f>SEPT_F101!GBX58</f>
        <v>0</v>
      </c>
      <c r="GBY58">
        <f>SEPT_F101!GBY58</f>
        <v>0</v>
      </c>
      <c r="GBZ58">
        <f>SEPT_F101!GBZ58</f>
        <v>0</v>
      </c>
      <c r="GCA58">
        <f>SEPT_F101!GCA58</f>
        <v>0</v>
      </c>
      <c r="GCB58">
        <f>SEPT_F101!GCB58</f>
        <v>0</v>
      </c>
      <c r="GCC58">
        <f>SEPT_F101!GCC58</f>
        <v>0</v>
      </c>
      <c r="GCD58">
        <f>SEPT_F101!GCD58</f>
        <v>0</v>
      </c>
      <c r="GCE58">
        <f>SEPT_F101!GCE58</f>
        <v>0</v>
      </c>
      <c r="GCF58">
        <f>SEPT_F101!GCF58</f>
        <v>0</v>
      </c>
      <c r="GCG58">
        <f>SEPT_F101!GCG58</f>
        <v>0</v>
      </c>
      <c r="GCH58">
        <f>SEPT_F101!GCH58</f>
        <v>0</v>
      </c>
      <c r="GCI58">
        <f>SEPT_F101!GCI58</f>
        <v>0</v>
      </c>
      <c r="GCJ58">
        <f>SEPT_F101!GCJ58</f>
        <v>0</v>
      </c>
      <c r="GCK58">
        <f>SEPT_F101!GCK58</f>
        <v>0</v>
      </c>
      <c r="GCL58">
        <f>SEPT_F101!GCL58</f>
        <v>0</v>
      </c>
      <c r="GCM58">
        <f>SEPT_F101!GCM58</f>
        <v>0</v>
      </c>
      <c r="GCN58">
        <f>SEPT_F101!GCN58</f>
        <v>0</v>
      </c>
      <c r="GCO58">
        <f>SEPT_F101!GCO58</f>
        <v>0</v>
      </c>
      <c r="GCP58">
        <f>SEPT_F101!GCP58</f>
        <v>0</v>
      </c>
      <c r="GCQ58">
        <f>SEPT_F101!GCQ58</f>
        <v>0</v>
      </c>
      <c r="GCR58">
        <f>SEPT_F101!GCR58</f>
        <v>0</v>
      </c>
      <c r="GCS58">
        <f>SEPT_F101!GCS58</f>
        <v>0</v>
      </c>
      <c r="GCT58">
        <f>SEPT_F101!GCT58</f>
        <v>0</v>
      </c>
      <c r="GCU58">
        <f>SEPT_F101!GCU58</f>
        <v>0</v>
      </c>
      <c r="GCV58">
        <f>SEPT_F101!GCV58</f>
        <v>0</v>
      </c>
      <c r="GCW58">
        <f>SEPT_F101!GCW58</f>
        <v>0</v>
      </c>
      <c r="GCX58">
        <f>SEPT_F101!GCX58</f>
        <v>0</v>
      </c>
      <c r="GCY58">
        <f>SEPT_F101!GCY58</f>
        <v>0</v>
      </c>
      <c r="GCZ58">
        <f>SEPT_F101!GCZ58</f>
        <v>0</v>
      </c>
      <c r="GDA58">
        <f>SEPT_F101!GDA58</f>
        <v>0</v>
      </c>
      <c r="GDB58">
        <f>SEPT_F101!GDB58</f>
        <v>0</v>
      </c>
      <c r="GDC58">
        <f>SEPT_F101!GDC58</f>
        <v>0</v>
      </c>
      <c r="GDD58">
        <f>SEPT_F101!GDD58</f>
        <v>0</v>
      </c>
      <c r="GDE58">
        <f>SEPT_F101!GDE58</f>
        <v>0</v>
      </c>
      <c r="GDF58">
        <f>SEPT_F101!GDF58</f>
        <v>0</v>
      </c>
      <c r="GDG58">
        <f>SEPT_F101!GDG58</f>
        <v>0</v>
      </c>
      <c r="GDH58">
        <f>SEPT_F101!GDH58</f>
        <v>0</v>
      </c>
      <c r="GDI58">
        <f>SEPT_F101!GDI58</f>
        <v>0</v>
      </c>
      <c r="GDJ58">
        <f>SEPT_F101!GDJ58</f>
        <v>0</v>
      </c>
      <c r="GDK58">
        <f>SEPT_F101!GDK58</f>
        <v>0</v>
      </c>
      <c r="GDL58">
        <f>SEPT_F101!GDL58</f>
        <v>0</v>
      </c>
      <c r="GDM58">
        <f>SEPT_F101!GDM58</f>
        <v>0</v>
      </c>
      <c r="GDN58">
        <f>SEPT_F101!GDN58</f>
        <v>0</v>
      </c>
      <c r="GDO58">
        <f>SEPT_F101!GDO58</f>
        <v>0</v>
      </c>
      <c r="GDP58">
        <f>SEPT_F101!GDP58</f>
        <v>0</v>
      </c>
      <c r="GDQ58">
        <f>SEPT_F101!GDQ58</f>
        <v>0</v>
      </c>
      <c r="GDR58">
        <f>SEPT_F101!GDR58</f>
        <v>0</v>
      </c>
      <c r="GDS58">
        <f>SEPT_F101!GDS58</f>
        <v>0</v>
      </c>
      <c r="GDT58">
        <f>SEPT_F101!GDT58</f>
        <v>0</v>
      </c>
      <c r="GDU58">
        <f>SEPT_F101!GDU58</f>
        <v>0</v>
      </c>
      <c r="GDV58">
        <f>SEPT_F101!GDV58</f>
        <v>0</v>
      </c>
      <c r="GDW58">
        <f>SEPT_F101!GDW58</f>
        <v>0</v>
      </c>
      <c r="GDX58">
        <f>SEPT_F101!GDX58</f>
        <v>0</v>
      </c>
      <c r="GDY58">
        <f>SEPT_F101!GDY58</f>
        <v>0</v>
      </c>
      <c r="GDZ58">
        <f>SEPT_F101!GDZ58</f>
        <v>0</v>
      </c>
      <c r="GEA58">
        <f>SEPT_F101!GEA58</f>
        <v>0</v>
      </c>
      <c r="GEB58">
        <f>SEPT_F101!GEB58</f>
        <v>0</v>
      </c>
      <c r="GEC58">
        <f>SEPT_F101!GEC58</f>
        <v>0</v>
      </c>
      <c r="GED58">
        <f>SEPT_F101!GED58</f>
        <v>0</v>
      </c>
      <c r="GEE58">
        <f>SEPT_F101!GEE58</f>
        <v>0</v>
      </c>
      <c r="GEF58">
        <f>SEPT_F101!GEF58</f>
        <v>0</v>
      </c>
      <c r="GEG58">
        <f>SEPT_F101!GEG58</f>
        <v>0</v>
      </c>
      <c r="GEH58">
        <f>SEPT_F101!GEH58</f>
        <v>0</v>
      </c>
      <c r="GEI58">
        <f>SEPT_F101!GEI58</f>
        <v>0</v>
      </c>
      <c r="GEJ58">
        <f>SEPT_F101!GEJ58</f>
        <v>0</v>
      </c>
      <c r="GEK58">
        <f>SEPT_F101!GEK58</f>
        <v>0</v>
      </c>
      <c r="GEL58">
        <f>SEPT_F101!GEL58</f>
        <v>0</v>
      </c>
      <c r="GEM58">
        <f>SEPT_F101!GEM58</f>
        <v>0</v>
      </c>
      <c r="GEN58">
        <f>SEPT_F101!GEN58</f>
        <v>0</v>
      </c>
      <c r="GEO58">
        <f>SEPT_F101!GEO58</f>
        <v>0</v>
      </c>
      <c r="GEP58">
        <f>SEPT_F101!GEP58</f>
        <v>0</v>
      </c>
      <c r="GEQ58">
        <f>SEPT_F101!GEQ58</f>
        <v>0</v>
      </c>
      <c r="GER58">
        <f>SEPT_F101!GER58</f>
        <v>0</v>
      </c>
      <c r="GES58">
        <f>SEPT_F101!GES58</f>
        <v>0</v>
      </c>
      <c r="GET58">
        <f>SEPT_F101!GET58</f>
        <v>0</v>
      </c>
      <c r="GEU58">
        <f>SEPT_F101!GEU58</f>
        <v>0</v>
      </c>
      <c r="GEV58">
        <f>SEPT_F101!GEV58</f>
        <v>0</v>
      </c>
      <c r="GEW58">
        <f>SEPT_F101!GEW58</f>
        <v>0</v>
      </c>
      <c r="GEX58">
        <f>SEPT_F101!GEX58</f>
        <v>0</v>
      </c>
      <c r="GEY58">
        <f>SEPT_F101!GEY58</f>
        <v>0</v>
      </c>
      <c r="GEZ58">
        <f>SEPT_F101!GEZ58</f>
        <v>0</v>
      </c>
      <c r="GFA58">
        <f>SEPT_F101!GFA58</f>
        <v>0</v>
      </c>
      <c r="GFB58">
        <f>SEPT_F101!GFB58</f>
        <v>0</v>
      </c>
      <c r="GFC58">
        <f>SEPT_F101!GFC58</f>
        <v>0</v>
      </c>
      <c r="GFD58">
        <f>SEPT_F101!GFD58</f>
        <v>0</v>
      </c>
      <c r="GFE58">
        <f>SEPT_F101!GFE58</f>
        <v>0</v>
      </c>
      <c r="GFF58">
        <f>SEPT_F101!GFF58</f>
        <v>0</v>
      </c>
      <c r="GFG58">
        <f>SEPT_F101!GFG58</f>
        <v>0</v>
      </c>
      <c r="GFH58">
        <f>SEPT_F101!GFH58</f>
        <v>0</v>
      </c>
      <c r="GFI58">
        <f>SEPT_F101!GFI58</f>
        <v>0</v>
      </c>
      <c r="GFJ58">
        <f>SEPT_F101!GFJ58</f>
        <v>0</v>
      </c>
      <c r="GFK58">
        <f>SEPT_F101!GFK58</f>
        <v>0</v>
      </c>
      <c r="GFL58">
        <f>SEPT_F101!GFL58</f>
        <v>0</v>
      </c>
      <c r="GFM58">
        <f>SEPT_F101!GFM58</f>
        <v>0</v>
      </c>
      <c r="GFN58">
        <f>SEPT_F101!GFN58</f>
        <v>0</v>
      </c>
      <c r="GFO58">
        <f>SEPT_F101!GFO58</f>
        <v>0</v>
      </c>
      <c r="GFP58">
        <f>SEPT_F101!GFP58</f>
        <v>0</v>
      </c>
      <c r="GFQ58">
        <f>SEPT_F101!GFQ58</f>
        <v>0</v>
      </c>
      <c r="GFR58">
        <f>SEPT_F101!GFR58</f>
        <v>0</v>
      </c>
      <c r="GFS58">
        <f>SEPT_F101!GFS58</f>
        <v>0</v>
      </c>
      <c r="GFT58">
        <f>SEPT_F101!GFT58</f>
        <v>0</v>
      </c>
      <c r="GFU58">
        <f>SEPT_F101!GFU58</f>
        <v>0</v>
      </c>
      <c r="GFV58">
        <f>SEPT_F101!GFV58</f>
        <v>0</v>
      </c>
      <c r="GFW58">
        <f>SEPT_F101!GFW58</f>
        <v>0</v>
      </c>
      <c r="GFX58">
        <f>SEPT_F101!GFX58</f>
        <v>0</v>
      </c>
      <c r="GFY58">
        <f>SEPT_F101!GFY58</f>
        <v>0</v>
      </c>
      <c r="GFZ58">
        <f>SEPT_F101!GFZ58</f>
        <v>0</v>
      </c>
      <c r="GGA58">
        <f>SEPT_F101!GGA58</f>
        <v>0</v>
      </c>
      <c r="GGB58">
        <f>SEPT_F101!GGB58</f>
        <v>0</v>
      </c>
      <c r="GGC58">
        <f>SEPT_F101!GGC58</f>
        <v>0</v>
      </c>
      <c r="GGD58">
        <f>SEPT_F101!GGD58</f>
        <v>0</v>
      </c>
      <c r="GGE58">
        <f>SEPT_F101!GGE58</f>
        <v>0</v>
      </c>
      <c r="GGF58">
        <f>SEPT_F101!GGF58</f>
        <v>0</v>
      </c>
      <c r="GGG58">
        <f>SEPT_F101!GGG58</f>
        <v>0</v>
      </c>
      <c r="GGH58">
        <f>SEPT_F101!GGH58</f>
        <v>0</v>
      </c>
      <c r="GGI58">
        <f>SEPT_F101!GGI58</f>
        <v>0</v>
      </c>
      <c r="GGJ58">
        <f>SEPT_F101!GGJ58</f>
        <v>0</v>
      </c>
      <c r="GGK58">
        <f>SEPT_F101!GGK58</f>
        <v>0</v>
      </c>
      <c r="GGL58">
        <f>SEPT_F101!GGL58</f>
        <v>0</v>
      </c>
      <c r="GGM58">
        <f>SEPT_F101!GGM58</f>
        <v>0</v>
      </c>
      <c r="GGN58">
        <f>SEPT_F101!GGN58</f>
        <v>0</v>
      </c>
      <c r="GGO58">
        <f>SEPT_F101!GGO58</f>
        <v>0</v>
      </c>
      <c r="GGP58">
        <f>SEPT_F101!GGP58</f>
        <v>0</v>
      </c>
      <c r="GGQ58">
        <f>SEPT_F101!GGQ58</f>
        <v>0</v>
      </c>
      <c r="GGR58">
        <f>SEPT_F101!GGR58</f>
        <v>0</v>
      </c>
      <c r="GGS58">
        <f>SEPT_F101!GGS58</f>
        <v>0</v>
      </c>
      <c r="GGT58">
        <f>SEPT_F101!GGT58</f>
        <v>0</v>
      </c>
      <c r="GGU58">
        <f>SEPT_F101!GGU58</f>
        <v>0</v>
      </c>
      <c r="GGV58">
        <f>SEPT_F101!GGV58</f>
        <v>0</v>
      </c>
      <c r="GGW58">
        <f>SEPT_F101!GGW58</f>
        <v>0</v>
      </c>
      <c r="GGX58">
        <f>SEPT_F101!GGX58</f>
        <v>0</v>
      </c>
      <c r="GGY58">
        <f>SEPT_F101!GGY58</f>
        <v>0</v>
      </c>
      <c r="GGZ58">
        <f>SEPT_F101!GGZ58</f>
        <v>0</v>
      </c>
      <c r="GHA58">
        <f>SEPT_F101!GHA58</f>
        <v>0</v>
      </c>
      <c r="GHB58">
        <f>SEPT_F101!GHB58</f>
        <v>0</v>
      </c>
      <c r="GHC58">
        <f>SEPT_F101!GHC58</f>
        <v>0</v>
      </c>
      <c r="GHD58">
        <f>SEPT_F101!GHD58</f>
        <v>0</v>
      </c>
      <c r="GHE58">
        <f>SEPT_F101!GHE58</f>
        <v>0</v>
      </c>
      <c r="GHF58">
        <f>SEPT_F101!GHF58</f>
        <v>0</v>
      </c>
      <c r="GHG58">
        <f>SEPT_F101!GHG58</f>
        <v>0</v>
      </c>
      <c r="GHH58">
        <f>SEPT_F101!GHH58</f>
        <v>0</v>
      </c>
      <c r="GHI58">
        <f>SEPT_F101!GHI58</f>
        <v>0</v>
      </c>
      <c r="GHJ58">
        <f>SEPT_F101!GHJ58</f>
        <v>0</v>
      </c>
      <c r="GHK58">
        <f>SEPT_F101!GHK58</f>
        <v>0</v>
      </c>
      <c r="GHL58">
        <f>SEPT_F101!GHL58</f>
        <v>0</v>
      </c>
      <c r="GHM58">
        <f>SEPT_F101!GHM58</f>
        <v>0</v>
      </c>
      <c r="GHN58">
        <f>SEPT_F101!GHN58</f>
        <v>0</v>
      </c>
      <c r="GHO58">
        <f>SEPT_F101!GHO58</f>
        <v>0</v>
      </c>
      <c r="GHP58">
        <f>SEPT_F101!GHP58</f>
        <v>0</v>
      </c>
      <c r="GHQ58">
        <f>SEPT_F101!GHQ58</f>
        <v>0</v>
      </c>
      <c r="GHR58">
        <f>SEPT_F101!GHR58</f>
        <v>0</v>
      </c>
      <c r="GHS58">
        <f>SEPT_F101!GHS58</f>
        <v>0</v>
      </c>
      <c r="GHT58">
        <f>SEPT_F101!GHT58</f>
        <v>0</v>
      </c>
      <c r="GHU58">
        <f>SEPT_F101!GHU58</f>
        <v>0</v>
      </c>
      <c r="GHV58">
        <f>SEPT_F101!GHV58</f>
        <v>0</v>
      </c>
      <c r="GHW58">
        <f>SEPT_F101!GHW58</f>
        <v>0</v>
      </c>
      <c r="GHX58">
        <f>SEPT_F101!GHX58</f>
        <v>0</v>
      </c>
      <c r="GHY58">
        <f>SEPT_F101!GHY58</f>
        <v>0</v>
      </c>
      <c r="GHZ58">
        <f>SEPT_F101!GHZ58</f>
        <v>0</v>
      </c>
      <c r="GIA58">
        <f>SEPT_F101!GIA58</f>
        <v>0</v>
      </c>
      <c r="GIB58">
        <f>SEPT_F101!GIB58</f>
        <v>0</v>
      </c>
      <c r="GIC58">
        <f>SEPT_F101!GIC58</f>
        <v>0</v>
      </c>
      <c r="GID58">
        <f>SEPT_F101!GID58</f>
        <v>0</v>
      </c>
      <c r="GIE58">
        <f>SEPT_F101!GIE58</f>
        <v>0</v>
      </c>
      <c r="GIF58">
        <f>SEPT_F101!GIF58</f>
        <v>0</v>
      </c>
      <c r="GIG58">
        <f>SEPT_F101!GIG58</f>
        <v>0</v>
      </c>
      <c r="GIH58">
        <f>SEPT_F101!GIH58</f>
        <v>0</v>
      </c>
      <c r="GII58">
        <f>SEPT_F101!GII58</f>
        <v>0</v>
      </c>
      <c r="GIJ58">
        <f>SEPT_F101!GIJ58</f>
        <v>0</v>
      </c>
      <c r="GIK58">
        <f>SEPT_F101!GIK58</f>
        <v>0</v>
      </c>
      <c r="GIL58">
        <f>SEPT_F101!GIL58</f>
        <v>0</v>
      </c>
      <c r="GIM58">
        <f>SEPT_F101!GIM58</f>
        <v>0</v>
      </c>
      <c r="GIN58">
        <f>SEPT_F101!GIN58</f>
        <v>0</v>
      </c>
      <c r="GIO58">
        <f>SEPT_F101!GIO58</f>
        <v>0</v>
      </c>
      <c r="GIP58">
        <f>SEPT_F101!GIP58</f>
        <v>0</v>
      </c>
      <c r="GIQ58">
        <f>SEPT_F101!GIQ58</f>
        <v>0</v>
      </c>
      <c r="GIR58">
        <f>SEPT_F101!GIR58</f>
        <v>0</v>
      </c>
      <c r="GIS58">
        <f>SEPT_F101!GIS58</f>
        <v>0</v>
      </c>
      <c r="GIT58">
        <f>SEPT_F101!GIT58</f>
        <v>0</v>
      </c>
      <c r="GIU58">
        <f>SEPT_F101!GIU58</f>
        <v>0</v>
      </c>
      <c r="GIV58">
        <f>SEPT_F101!GIV58</f>
        <v>0</v>
      </c>
      <c r="GIW58">
        <f>SEPT_F101!GIW58</f>
        <v>0</v>
      </c>
      <c r="GIX58">
        <f>SEPT_F101!GIX58</f>
        <v>0</v>
      </c>
      <c r="GIY58">
        <f>SEPT_F101!GIY58</f>
        <v>0</v>
      </c>
      <c r="GIZ58">
        <f>SEPT_F101!GIZ58</f>
        <v>0</v>
      </c>
      <c r="GJA58">
        <f>SEPT_F101!GJA58</f>
        <v>0</v>
      </c>
      <c r="GJB58">
        <f>SEPT_F101!GJB58</f>
        <v>0</v>
      </c>
      <c r="GJC58">
        <f>SEPT_F101!GJC58</f>
        <v>0</v>
      </c>
      <c r="GJD58">
        <f>SEPT_F101!GJD58</f>
        <v>0</v>
      </c>
      <c r="GJE58">
        <f>SEPT_F101!GJE58</f>
        <v>0</v>
      </c>
      <c r="GJF58">
        <f>SEPT_F101!GJF58</f>
        <v>0</v>
      </c>
      <c r="GJG58">
        <f>SEPT_F101!GJG58</f>
        <v>0</v>
      </c>
      <c r="GJH58">
        <f>SEPT_F101!GJH58</f>
        <v>0</v>
      </c>
      <c r="GJI58">
        <f>SEPT_F101!GJI58</f>
        <v>0</v>
      </c>
      <c r="GJJ58">
        <f>SEPT_F101!GJJ58</f>
        <v>0</v>
      </c>
      <c r="GJK58">
        <f>SEPT_F101!GJK58</f>
        <v>0</v>
      </c>
      <c r="GJL58">
        <f>SEPT_F101!GJL58</f>
        <v>0</v>
      </c>
      <c r="GJM58">
        <f>SEPT_F101!GJM58</f>
        <v>0</v>
      </c>
      <c r="GJN58">
        <f>SEPT_F101!GJN58</f>
        <v>0</v>
      </c>
      <c r="GJO58">
        <f>SEPT_F101!GJO58</f>
        <v>0</v>
      </c>
      <c r="GJP58">
        <f>SEPT_F101!GJP58</f>
        <v>0</v>
      </c>
      <c r="GJQ58">
        <f>SEPT_F101!GJQ58</f>
        <v>0</v>
      </c>
      <c r="GJR58">
        <f>SEPT_F101!GJR58</f>
        <v>0</v>
      </c>
      <c r="GJS58">
        <f>SEPT_F101!GJS58</f>
        <v>0</v>
      </c>
      <c r="GJT58">
        <f>SEPT_F101!GJT58</f>
        <v>0</v>
      </c>
      <c r="GJU58">
        <f>SEPT_F101!GJU58</f>
        <v>0</v>
      </c>
      <c r="GJV58">
        <f>SEPT_F101!GJV58</f>
        <v>0</v>
      </c>
      <c r="GJW58">
        <f>SEPT_F101!GJW58</f>
        <v>0</v>
      </c>
      <c r="GJX58">
        <f>SEPT_F101!GJX58</f>
        <v>0</v>
      </c>
      <c r="GJY58">
        <f>SEPT_F101!GJY58</f>
        <v>0</v>
      </c>
      <c r="GJZ58">
        <f>SEPT_F101!GJZ58</f>
        <v>0</v>
      </c>
      <c r="GKA58">
        <f>SEPT_F101!GKA58</f>
        <v>0</v>
      </c>
      <c r="GKB58">
        <f>SEPT_F101!GKB58</f>
        <v>0</v>
      </c>
      <c r="GKC58">
        <f>SEPT_F101!GKC58</f>
        <v>0</v>
      </c>
      <c r="GKD58">
        <f>SEPT_F101!GKD58</f>
        <v>0</v>
      </c>
      <c r="GKE58">
        <f>SEPT_F101!GKE58</f>
        <v>0</v>
      </c>
      <c r="GKF58">
        <f>SEPT_F101!GKF58</f>
        <v>0</v>
      </c>
      <c r="GKG58">
        <f>SEPT_F101!GKG58</f>
        <v>0</v>
      </c>
      <c r="GKH58">
        <f>SEPT_F101!GKH58</f>
        <v>0</v>
      </c>
      <c r="GKI58">
        <f>SEPT_F101!GKI58</f>
        <v>0</v>
      </c>
      <c r="GKJ58">
        <f>SEPT_F101!GKJ58</f>
        <v>0</v>
      </c>
      <c r="GKK58">
        <f>SEPT_F101!GKK58</f>
        <v>0</v>
      </c>
      <c r="GKL58">
        <f>SEPT_F101!GKL58</f>
        <v>0</v>
      </c>
      <c r="GKM58">
        <f>SEPT_F101!GKM58</f>
        <v>0</v>
      </c>
      <c r="GKN58">
        <f>SEPT_F101!GKN58</f>
        <v>0</v>
      </c>
      <c r="GKO58">
        <f>SEPT_F101!GKO58</f>
        <v>0</v>
      </c>
      <c r="GKP58">
        <f>SEPT_F101!GKP58</f>
        <v>0</v>
      </c>
      <c r="GKQ58">
        <f>SEPT_F101!GKQ58</f>
        <v>0</v>
      </c>
      <c r="GKR58">
        <f>SEPT_F101!GKR58</f>
        <v>0</v>
      </c>
      <c r="GKS58">
        <f>SEPT_F101!GKS58</f>
        <v>0</v>
      </c>
      <c r="GKT58">
        <f>SEPT_F101!GKT58</f>
        <v>0</v>
      </c>
      <c r="GKU58">
        <f>SEPT_F101!GKU58</f>
        <v>0</v>
      </c>
      <c r="GKV58">
        <f>SEPT_F101!GKV58</f>
        <v>0</v>
      </c>
      <c r="GKW58">
        <f>SEPT_F101!GKW58</f>
        <v>0</v>
      </c>
      <c r="GKX58">
        <f>SEPT_F101!GKX58</f>
        <v>0</v>
      </c>
      <c r="GKY58">
        <f>SEPT_F101!GKY58</f>
        <v>0</v>
      </c>
      <c r="GKZ58">
        <f>SEPT_F101!GKZ58</f>
        <v>0</v>
      </c>
      <c r="GLA58">
        <f>SEPT_F101!GLA58</f>
        <v>0</v>
      </c>
      <c r="GLB58">
        <f>SEPT_F101!GLB58</f>
        <v>0</v>
      </c>
      <c r="GLC58">
        <f>SEPT_F101!GLC58</f>
        <v>0</v>
      </c>
      <c r="GLD58">
        <f>SEPT_F101!GLD58</f>
        <v>0</v>
      </c>
      <c r="GLE58">
        <f>SEPT_F101!GLE58</f>
        <v>0</v>
      </c>
      <c r="GLF58">
        <f>SEPT_F101!GLF58</f>
        <v>0</v>
      </c>
      <c r="GLG58">
        <f>SEPT_F101!GLG58</f>
        <v>0</v>
      </c>
      <c r="GLH58">
        <f>SEPT_F101!GLH58</f>
        <v>0</v>
      </c>
      <c r="GLI58">
        <f>SEPT_F101!GLI58</f>
        <v>0</v>
      </c>
      <c r="GLJ58">
        <f>SEPT_F101!GLJ58</f>
        <v>0</v>
      </c>
      <c r="GLK58">
        <f>SEPT_F101!GLK58</f>
        <v>0</v>
      </c>
      <c r="GLL58">
        <f>SEPT_F101!GLL58</f>
        <v>0</v>
      </c>
      <c r="GLM58">
        <f>SEPT_F101!GLM58</f>
        <v>0</v>
      </c>
      <c r="GLN58">
        <f>SEPT_F101!GLN58</f>
        <v>0</v>
      </c>
      <c r="GLO58">
        <f>SEPT_F101!GLO58</f>
        <v>0</v>
      </c>
      <c r="GLP58">
        <f>SEPT_F101!GLP58</f>
        <v>0</v>
      </c>
      <c r="GLQ58">
        <f>SEPT_F101!GLQ58</f>
        <v>0</v>
      </c>
      <c r="GLR58">
        <f>SEPT_F101!GLR58</f>
        <v>0</v>
      </c>
      <c r="GLS58">
        <f>SEPT_F101!GLS58</f>
        <v>0</v>
      </c>
      <c r="GLT58">
        <f>SEPT_F101!GLT58</f>
        <v>0</v>
      </c>
      <c r="GLU58">
        <f>SEPT_F101!GLU58</f>
        <v>0</v>
      </c>
      <c r="GLV58">
        <f>SEPT_F101!GLV58</f>
        <v>0</v>
      </c>
      <c r="GLW58">
        <f>SEPT_F101!GLW58</f>
        <v>0</v>
      </c>
      <c r="GLX58">
        <f>SEPT_F101!GLX58</f>
        <v>0</v>
      </c>
      <c r="GLY58">
        <f>SEPT_F101!GLY58</f>
        <v>0</v>
      </c>
      <c r="GLZ58">
        <f>SEPT_F101!GLZ58</f>
        <v>0</v>
      </c>
      <c r="GMA58">
        <f>SEPT_F101!GMA58</f>
        <v>0</v>
      </c>
      <c r="GMB58">
        <f>SEPT_F101!GMB58</f>
        <v>0</v>
      </c>
      <c r="GMC58">
        <f>SEPT_F101!GMC58</f>
        <v>0</v>
      </c>
      <c r="GMD58">
        <f>SEPT_F101!GMD58</f>
        <v>0</v>
      </c>
      <c r="GME58">
        <f>SEPT_F101!GME58</f>
        <v>0</v>
      </c>
      <c r="GMF58">
        <f>SEPT_F101!GMF58</f>
        <v>0</v>
      </c>
      <c r="GMG58">
        <f>SEPT_F101!GMG58</f>
        <v>0</v>
      </c>
      <c r="GMH58">
        <f>SEPT_F101!GMH58</f>
        <v>0</v>
      </c>
      <c r="GMI58">
        <f>SEPT_F101!GMI58</f>
        <v>0</v>
      </c>
      <c r="GMJ58">
        <f>SEPT_F101!GMJ58</f>
        <v>0</v>
      </c>
      <c r="GMK58">
        <f>SEPT_F101!GMK58</f>
        <v>0</v>
      </c>
      <c r="GML58">
        <f>SEPT_F101!GML58</f>
        <v>0</v>
      </c>
      <c r="GMM58">
        <f>SEPT_F101!GMM58</f>
        <v>0</v>
      </c>
      <c r="GMN58">
        <f>SEPT_F101!GMN58</f>
        <v>0</v>
      </c>
      <c r="GMO58">
        <f>SEPT_F101!GMO58</f>
        <v>0</v>
      </c>
      <c r="GMP58">
        <f>SEPT_F101!GMP58</f>
        <v>0</v>
      </c>
      <c r="GMQ58">
        <f>SEPT_F101!GMQ58</f>
        <v>0</v>
      </c>
      <c r="GMR58">
        <f>SEPT_F101!GMR58</f>
        <v>0</v>
      </c>
      <c r="GMS58">
        <f>SEPT_F101!GMS58</f>
        <v>0</v>
      </c>
      <c r="GMT58">
        <f>SEPT_F101!GMT58</f>
        <v>0</v>
      </c>
      <c r="GMU58">
        <f>SEPT_F101!GMU58</f>
        <v>0</v>
      </c>
      <c r="GMV58">
        <f>SEPT_F101!GMV58</f>
        <v>0</v>
      </c>
      <c r="GMW58">
        <f>SEPT_F101!GMW58</f>
        <v>0</v>
      </c>
      <c r="GMX58">
        <f>SEPT_F101!GMX58</f>
        <v>0</v>
      </c>
      <c r="GMY58">
        <f>SEPT_F101!GMY58</f>
        <v>0</v>
      </c>
      <c r="GMZ58">
        <f>SEPT_F101!GMZ58</f>
        <v>0</v>
      </c>
      <c r="GNA58">
        <f>SEPT_F101!GNA58</f>
        <v>0</v>
      </c>
      <c r="GNB58">
        <f>SEPT_F101!GNB58</f>
        <v>0</v>
      </c>
      <c r="GNC58">
        <f>SEPT_F101!GNC58</f>
        <v>0</v>
      </c>
      <c r="GND58">
        <f>SEPT_F101!GND58</f>
        <v>0</v>
      </c>
      <c r="GNE58">
        <f>SEPT_F101!GNE58</f>
        <v>0</v>
      </c>
      <c r="GNF58">
        <f>SEPT_F101!GNF58</f>
        <v>0</v>
      </c>
      <c r="GNG58">
        <f>SEPT_F101!GNG58</f>
        <v>0</v>
      </c>
      <c r="GNH58">
        <f>SEPT_F101!GNH58</f>
        <v>0</v>
      </c>
      <c r="GNI58">
        <f>SEPT_F101!GNI58</f>
        <v>0</v>
      </c>
      <c r="GNJ58">
        <f>SEPT_F101!GNJ58</f>
        <v>0</v>
      </c>
      <c r="GNK58">
        <f>SEPT_F101!GNK58</f>
        <v>0</v>
      </c>
      <c r="GNL58">
        <f>SEPT_F101!GNL58</f>
        <v>0</v>
      </c>
      <c r="GNM58">
        <f>SEPT_F101!GNM58</f>
        <v>0</v>
      </c>
      <c r="GNN58">
        <f>SEPT_F101!GNN58</f>
        <v>0</v>
      </c>
      <c r="GNO58">
        <f>SEPT_F101!GNO58</f>
        <v>0</v>
      </c>
      <c r="GNP58">
        <f>SEPT_F101!GNP58</f>
        <v>0</v>
      </c>
      <c r="GNQ58">
        <f>SEPT_F101!GNQ58</f>
        <v>0</v>
      </c>
      <c r="GNR58">
        <f>SEPT_F101!GNR58</f>
        <v>0</v>
      </c>
      <c r="GNS58">
        <f>SEPT_F101!GNS58</f>
        <v>0</v>
      </c>
      <c r="GNT58">
        <f>SEPT_F101!GNT58</f>
        <v>0</v>
      </c>
      <c r="GNU58">
        <f>SEPT_F101!GNU58</f>
        <v>0</v>
      </c>
      <c r="GNV58">
        <f>SEPT_F101!GNV58</f>
        <v>0</v>
      </c>
      <c r="GNW58">
        <f>SEPT_F101!GNW58</f>
        <v>0</v>
      </c>
      <c r="GNX58">
        <f>SEPT_F101!GNX58</f>
        <v>0</v>
      </c>
      <c r="GNY58">
        <f>SEPT_F101!GNY58</f>
        <v>0</v>
      </c>
      <c r="GNZ58">
        <f>SEPT_F101!GNZ58</f>
        <v>0</v>
      </c>
      <c r="GOA58">
        <f>SEPT_F101!GOA58</f>
        <v>0</v>
      </c>
      <c r="GOB58">
        <f>SEPT_F101!GOB58</f>
        <v>0</v>
      </c>
      <c r="GOC58">
        <f>SEPT_F101!GOC58</f>
        <v>0</v>
      </c>
      <c r="GOD58">
        <f>SEPT_F101!GOD58</f>
        <v>0</v>
      </c>
      <c r="GOE58">
        <f>SEPT_F101!GOE58</f>
        <v>0</v>
      </c>
      <c r="GOF58">
        <f>SEPT_F101!GOF58</f>
        <v>0</v>
      </c>
      <c r="GOG58">
        <f>SEPT_F101!GOG58</f>
        <v>0</v>
      </c>
      <c r="GOH58">
        <f>SEPT_F101!GOH58</f>
        <v>0</v>
      </c>
      <c r="GOI58">
        <f>SEPT_F101!GOI58</f>
        <v>0</v>
      </c>
      <c r="GOJ58">
        <f>SEPT_F101!GOJ58</f>
        <v>0</v>
      </c>
      <c r="GOK58">
        <f>SEPT_F101!GOK58</f>
        <v>0</v>
      </c>
      <c r="GOL58">
        <f>SEPT_F101!GOL58</f>
        <v>0</v>
      </c>
      <c r="GOM58">
        <f>SEPT_F101!GOM58</f>
        <v>0</v>
      </c>
      <c r="GON58">
        <f>SEPT_F101!GON58</f>
        <v>0</v>
      </c>
      <c r="GOO58">
        <f>SEPT_F101!GOO58</f>
        <v>0</v>
      </c>
      <c r="GOP58">
        <f>SEPT_F101!GOP58</f>
        <v>0</v>
      </c>
      <c r="GOQ58">
        <f>SEPT_F101!GOQ58</f>
        <v>0</v>
      </c>
      <c r="GOR58">
        <f>SEPT_F101!GOR58</f>
        <v>0</v>
      </c>
      <c r="GOS58">
        <f>SEPT_F101!GOS58</f>
        <v>0</v>
      </c>
      <c r="GOT58">
        <f>SEPT_F101!GOT58</f>
        <v>0</v>
      </c>
      <c r="GOU58">
        <f>SEPT_F101!GOU58</f>
        <v>0</v>
      </c>
      <c r="GOV58">
        <f>SEPT_F101!GOV58</f>
        <v>0</v>
      </c>
      <c r="GOW58">
        <f>SEPT_F101!GOW58</f>
        <v>0</v>
      </c>
      <c r="GOX58">
        <f>SEPT_F101!GOX58</f>
        <v>0</v>
      </c>
      <c r="GOY58">
        <f>SEPT_F101!GOY58</f>
        <v>0</v>
      </c>
      <c r="GOZ58">
        <f>SEPT_F101!GOZ58</f>
        <v>0</v>
      </c>
      <c r="GPA58">
        <f>SEPT_F101!GPA58</f>
        <v>0</v>
      </c>
      <c r="GPB58">
        <f>SEPT_F101!GPB58</f>
        <v>0</v>
      </c>
      <c r="GPC58">
        <f>SEPT_F101!GPC58</f>
        <v>0</v>
      </c>
      <c r="GPD58">
        <f>SEPT_F101!GPD58</f>
        <v>0</v>
      </c>
      <c r="GPE58">
        <f>SEPT_F101!GPE58</f>
        <v>0</v>
      </c>
      <c r="GPF58">
        <f>SEPT_F101!GPF58</f>
        <v>0</v>
      </c>
      <c r="GPG58">
        <f>SEPT_F101!GPG58</f>
        <v>0</v>
      </c>
      <c r="GPH58">
        <f>SEPT_F101!GPH58</f>
        <v>0</v>
      </c>
      <c r="GPI58">
        <f>SEPT_F101!GPI58</f>
        <v>0</v>
      </c>
      <c r="GPJ58">
        <f>SEPT_F101!GPJ58</f>
        <v>0</v>
      </c>
      <c r="GPK58">
        <f>SEPT_F101!GPK58</f>
        <v>0</v>
      </c>
      <c r="GPL58">
        <f>SEPT_F101!GPL58</f>
        <v>0</v>
      </c>
      <c r="GPM58">
        <f>SEPT_F101!GPM58</f>
        <v>0</v>
      </c>
      <c r="GPN58">
        <f>SEPT_F101!GPN58</f>
        <v>0</v>
      </c>
      <c r="GPO58">
        <f>SEPT_F101!GPO58</f>
        <v>0</v>
      </c>
      <c r="GPP58">
        <f>SEPT_F101!GPP58</f>
        <v>0</v>
      </c>
      <c r="GPQ58">
        <f>SEPT_F101!GPQ58</f>
        <v>0</v>
      </c>
      <c r="GPR58">
        <f>SEPT_F101!GPR58</f>
        <v>0</v>
      </c>
      <c r="GPS58">
        <f>SEPT_F101!GPS58</f>
        <v>0</v>
      </c>
      <c r="GPT58">
        <f>SEPT_F101!GPT58</f>
        <v>0</v>
      </c>
      <c r="GPU58">
        <f>SEPT_F101!GPU58</f>
        <v>0</v>
      </c>
      <c r="GPV58">
        <f>SEPT_F101!GPV58</f>
        <v>0</v>
      </c>
      <c r="GPW58">
        <f>SEPT_F101!GPW58</f>
        <v>0</v>
      </c>
      <c r="GPX58">
        <f>SEPT_F101!GPX58</f>
        <v>0</v>
      </c>
      <c r="GPY58">
        <f>SEPT_F101!GPY58</f>
        <v>0</v>
      </c>
      <c r="GPZ58">
        <f>SEPT_F101!GPZ58</f>
        <v>0</v>
      </c>
      <c r="GQA58">
        <f>SEPT_F101!GQA58</f>
        <v>0</v>
      </c>
      <c r="GQB58">
        <f>SEPT_F101!GQB58</f>
        <v>0</v>
      </c>
      <c r="GQC58">
        <f>SEPT_F101!GQC58</f>
        <v>0</v>
      </c>
      <c r="GQD58">
        <f>SEPT_F101!GQD58</f>
        <v>0</v>
      </c>
      <c r="GQE58">
        <f>SEPT_F101!GQE58</f>
        <v>0</v>
      </c>
      <c r="GQF58">
        <f>SEPT_F101!GQF58</f>
        <v>0</v>
      </c>
      <c r="GQG58">
        <f>SEPT_F101!GQG58</f>
        <v>0</v>
      </c>
      <c r="GQH58">
        <f>SEPT_F101!GQH58</f>
        <v>0</v>
      </c>
      <c r="GQI58">
        <f>SEPT_F101!GQI58</f>
        <v>0</v>
      </c>
      <c r="GQJ58">
        <f>SEPT_F101!GQJ58</f>
        <v>0</v>
      </c>
      <c r="GQK58">
        <f>SEPT_F101!GQK58</f>
        <v>0</v>
      </c>
      <c r="GQL58">
        <f>SEPT_F101!GQL58</f>
        <v>0</v>
      </c>
      <c r="GQM58">
        <f>SEPT_F101!GQM58</f>
        <v>0</v>
      </c>
      <c r="GQN58">
        <f>SEPT_F101!GQN58</f>
        <v>0</v>
      </c>
      <c r="GQO58">
        <f>SEPT_F101!GQO58</f>
        <v>0</v>
      </c>
      <c r="GQP58">
        <f>SEPT_F101!GQP58</f>
        <v>0</v>
      </c>
      <c r="GQQ58">
        <f>SEPT_F101!GQQ58</f>
        <v>0</v>
      </c>
      <c r="GQR58">
        <f>SEPT_F101!GQR58</f>
        <v>0</v>
      </c>
      <c r="GQS58">
        <f>SEPT_F101!GQS58</f>
        <v>0</v>
      </c>
      <c r="GQT58">
        <f>SEPT_F101!GQT58</f>
        <v>0</v>
      </c>
      <c r="GQU58">
        <f>SEPT_F101!GQU58</f>
        <v>0</v>
      </c>
      <c r="GQV58">
        <f>SEPT_F101!GQV58</f>
        <v>0</v>
      </c>
      <c r="GQW58">
        <f>SEPT_F101!GQW58</f>
        <v>0</v>
      </c>
      <c r="GQX58">
        <f>SEPT_F101!GQX58</f>
        <v>0</v>
      </c>
      <c r="GQY58">
        <f>SEPT_F101!GQY58</f>
        <v>0</v>
      </c>
      <c r="GQZ58">
        <f>SEPT_F101!GQZ58</f>
        <v>0</v>
      </c>
      <c r="GRA58">
        <f>SEPT_F101!GRA58</f>
        <v>0</v>
      </c>
      <c r="GRB58">
        <f>SEPT_F101!GRB58</f>
        <v>0</v>
      </c>
      <c r="GRC58">
        <f>SEPT_F101!GRC58</f>
        <v>0</v>
      </c>
      <c r="GRD58">
        <f>SEPT_F101!GRD58</f>
        <v>0</v>
      </c>
      <c r="GRE58">
        <f>SEPT_F101!GRE58</f>
        <v>0</v>
      </c>
      <c r="GRF58">
        <f>SEPT_F101!GRF58</f>
        <v>0</v>
      </c>
      <c r="GRG58">
        <f>SEPT_F101!GRG58</f>
        <v>0</v>
      </c>
      <c r="GRH58">
        <f>SEPT_F101!GRH58</f>
        <v>0</v>
      </c>
      <c r="GRI58">
        <f>SEPT_F101!GRI58</f>
        <v>0</v>
      </c>
      <c r="GRJ58">
        <f>SEPT_F101!GRJ58</f>
        <v>0</v>
      </c>
      <c r="GRK58">
        <f>SEPT_F101!GRK58</f>
        <v>0</v>
      </c>
      <c r="GRL58">
        <f>SEPT_F101!GRL58</f>
        <v>0</v>
      </c>
      <c r="GRM58">
        <f>SEPT_F101!GRM58</f>
        <v>0</v>
      </c>
      <c r="GRN58">
        <f>SEPT_F101!GRN58</f>
        <v>0</v>
      </c>
      <c r="GRO58">
        <f>SEPT_F101!GRO58</f>
        <v>0</v>
      </c>
      <c r="GRP58">
        <f>SEPT_F101!GRP58</f>
        <v>0</v>
      </c>
      <c r="GRQ58">
        <f>SEPT_F101!GRQ58</f>
        <v>0</v>
      </c>
      <c r="GRR58">
        <f>SEPT_F101!GRR58</f>
        <v>0</v>
      </c>
      <c r="GRS58">
        <f>SEPT_F101!GRS58</f>
        <v>0</v>
      </c>
      <c r="GRT58">
        <f>SEPT_F101!GRT58</f>
        <v>0</v>
      </c>
      <c r="GRU58">
        <f>SEPT_F101!GRU58</f>
        <v>0</v>
      </c>
      <c r="GRV58">
        <f>SEPT_F101!GRV58</f>
        <v>0</v>
      </c>
      <c r="GRW58">
        <f>SEPT_F101!GRW58</f>
        <v>0</v>
      </c>
      <c r="GRX58">
        <f>SEPT_F101!GRX58</f>
        <v>0</v>
      </c>
      <c r="GRY58">
        <f>SEPT_F101!GRY58</f>
        <v>0</v>
      </c>
      <c r="GRZ58">
        <f>SEPT_F101!GRZ58</f>
        <v>0</v>
      </c>
      <c r="GSA58">
        <f>SEPT_F101!GSA58</f>
        <v>0</v>
      </c>
      <c r="GSB58">
        <f>SEPT_F101!GSB58</f>
        <v>0</v>
      </c>
      <c r="GSC58">
        <f>SEPT_F101!GSC58</f>
        <v>0</v>
      </c>
      <c r="GSD58">
        <f>SEPT_F101!GSD58</f>
        <v>0</v>
      </c>
      <c r="GSE58">
        <f>SEPT_F101!GSE58</f>
        <v>0</v>
      </c>
      <c r="GSF58">
        <f>SEPT_F101!GSF58</f>
        <v>0</v>
      </c>
      <c r="GSG58">
        <f>SEPT_F101!GSG58</f>
        <v>0</v>
      </c>
      <c r="GSH58">
        <f>SEPT_F101!GSH58</f>
        <v>0</v>
      </c>
      <c r="GSI58">
        <f>SEPT_F101!GSI58</f>
        <v>0</v>
      </c>
      <c r="GSJ58">
        <f>SEPT_F101!GSJ58</f>
        <v>0</v>
      </c>
      <c r="GSK58">
        <f>SEPT_F101!GSK58</f>
        <v>0</v>
      </c>
      <c r="GSL58">
        <f>SEPT_F101!GSL58</f>
        <v>0</v>
      </c>
      <c r="GSM58">
        <f>SEPT_F101!GSM58</f>
        <v>0</v>
      </c>
      <c r="GSN58">
        <f>SEPT_F101!GSN58</f>
        <v>0</v>
      </c>
      <c r="GSO58">
        <f>SEPT_F101!GSO58</f>
        <v>0</v>
      </c>
      <c r="GSP58">
        <f>SEPT_F101!GSP58</f>
        <v>0</v>
      </c>
      <c r="GSQ58">
        <f>SEPT_F101!GSQ58</f>
        <v>0</v>
      </c>
      <c r="GSR58">
        <f>SEPT_F101!GSR58</f>
        <v>0</v>
      </c>
      <c r="GSS58">
        <f>SEPT_F101!GSS58</f>
        <v>0</v>
      </c>
      <c r="GST58">
        <f>SEPT_F101!GST58</f>
        <v>0</v>
      </c>
      <c r="GSU58">
        <f>SEPT_F101!GSU58</f>
        <v>0</v>
      </c>
      <c r="GSV58">
        <f>SEPT_F101!GSV58</f>
        <v>0</v>
      </c>
      <c r="GSW58">
        <f>SEPT_F101!GSW58</f>
        <v>0</v>
      </c>
      <c r="GSX58">
        <f>SEPT_F101!GSX58</f>
        <v>0</v>
      </c>
      <c r="GSY58">
        <f>SEPT_F101!GSY58</f>
        <v>0</v>
      </c>
      <c r="GSZ58">
        <f>SEPT_F101!GSZ58</f>
        <v>0</v>
      </c>
      <c r="GTA58">
        <f>SEPT_F101!GTA58</f>
        <v>0</v>
      </c>
      <c r="GTB58">
        <f>SEPT_F101!GTB58</f>
        <v>0</v>
      </c>
      <c r="GTC58">
        <f>SEPT_F101!GTC58</f>
        <v>0</v>
      </c>
      <c r="GTD58">
        <f>SEPT_F101!GTD58</f>
        <v>0</v>
      </c>
      <c r="GTE58">
        <f>SEPT_F101!GTE58</f>
        <v>0</v>
      </c>
      <c r="GTF58">
        <f>SEPT_F101!GTF58</f>
        <v>0</v>
      </c>
      <c r="GTG58">
        <f>SEPT_F101!GTG58</f>
        <v>0</v>
      </c>
      <c r="GTH58">
        <f>SEPT_F101!GTH58</f>
        <v>0</v>
      </c>
      <c r="GTI58">
        <f>SEPT_F101!GTI58</f>
        <v>0</v>
      </c>
      <c r="GTJ58">
        <f>SEPT_F101!GTJ58</f>
        <v>0</v>
      </c>
      <c r="GTK58">
        <f>SEPT_F101!GTK58</f>
        <v>0</v>
      </c>
      <c r="GTL58">
        <f>SEPT_F101!GTL58</f>
        <v>0</v>
      </c>
      <c r="GTM58">
        <f>SEPT_F101!GTM58</f>
        <v>0</v>
      </c>
      <c r="GTN58">
        <f>SEPT_F101!GTN58</f>
        <v>0</v>
      </c>
      <c r="GTO58">
        <f>SEPT_F101!GTO58</f>
        <v>0</v>
      </c>
      <c r="GTP58">
        <f>SEPT_F101!GTP58</f>
        <v>0</v>
      </c>
      <c r="GTQ58">
        <f>SEPT_F101!GTQ58</f>
        <v>0</v>
      </c>
      <c r="GTR58">
        <f>SEPT_F101!GTR58</f>
        <v>0</v>
      </c>
      <c r="GTS58">
        <f>SEPT_F101!GTS58</f>
        <v>0</v>
      </c>
      <c r="GTT58">
        <f>SEPT_F101!GTT58</f>
        <v>0</v>
      </c>
      <c r="GTU58">
        <f>SEPT_F101!GTU58</f>
        <v>0</v>
      </c>
      <c r="GTV58">
        <f>SEPT_F101!GTV58</f>
        <v>0</v>
      </c>
      <c r="GTW58">
        <f>SEPT_F101!GTW58</f>
        <v>0</v>
      </c>
      <c r="GTX58">
        <f>SEPT_F101!GTX58</f>
        <v>0</v>
      </c>
      <c r="GTY58">
        <f>SEPT_F101!GTY58</f>
        <v>0</v>
      </c>
      <c r="GTZ58">
        <f>SEPT_F101!GTZ58</f>
        <v>0</v>
      </c>
      <c r="GUA58">
        <f>SEPT_F101!GUA58</f>
        <v>0</v>
      </c>
      <c r="GUB58">
        <f>SEPT_F101!GUB58</f>
        <v>0</v>
      </c>
      <c r="GUC58">
        <f>SEPT_F101!GUC58</f>
        <v>0</v>
      </c>
      <c r="GUD58">
        <f>SEPT_F101!GUD58</f>
        <v>0</v>
      </c>
      <c r="GUE58">
        <f>SEPT_F101!GUE58</f>
        <v>0</v>
      </c>
      <c r="GUF58">
        <f>SEPT_F101!GUF58</f>
        <v>0</v>
      </c>
      <c r="GUG58">
        <f>SEPT_F101!GUG58</f>
        <v>0</v>
      </c>
      <c r="GUH58">
        <f>SEPT_F101!GUH58</f>
        <v>0</v>
      </c>
      <c r="GUI58">
        <f>SEPT_F101!GUI58</f>
        <v>0</v>
      </c>
      <c r="GUJ58">
        <f>SEPT_F101!GUJ58</f>
        <v>0</v>
      </c>
      <c r="GUK58">
        <f>SEPT_F101!GUK58</f>
        <v>0</v>
      </c>
      <c r="GUL58">
        <f>SEPT_F101!GUL58</f>
        <v>0</v>
      </c>
      <c r="GUM58">
        <f>SEPT_F101!GUM58</f>
        <v>0</v>
      </c>
      <c r="GUN58">
        <f>SEPT_F101!GUN58</f>
        <v>0</v>
      </c>
      <c r="GUO58">
        <f>SEPT_F101!GUO58</f>
        <v>0</v>
      </c>
      <c r="GUP58">
        <f>SEPT_F101!GUP58</f>
        <v>0</v>
      </c>
      <c r="GUQ58">
        <f>SEPT_F101!GUQ58</f>
        <v>0</v>
      </c>
      <c r="GUR58">
        <f>SEPT_F101!GUR58</f>
        <v>0</v>
      </c>
      <c r="GUS58">
        <f>SEPT_F101!GUS58</f>
        <v>0</v>
      </c>
      <c r="GUT58">
        <f>SEPT_F101!GUT58</f>
        <v>0</v>
      </c>
      <c r="GUU58">
        <f>SEPT_F101!GUU58</f>
        <v>0</v>
      </c>
      <c r="GUV58">
        <f>SEPT_F101!GUV58</f>
        <v>0</v>
      </c>
      <c r="GUW58">
        <f>SEPT_F101!GUW58</f>
        <v>0</v>
      </c>
      <c r="GUX58">
        <f>SEPT_F101!GUX58</f>
        <v>0</v>
      </c>
      <c r="GUY58">
        <f>SEPT_F101!GUY58</f>
        <v>0</v>
      </c>
      <c r="GUZ58">
        <f>SEPT_F101!GUZ58</f>
        <v>0</v>
      </c>
      <c r="GVA58">
        <f>SEPT_F101!GVA58</f>
        <v>0</v>
      </c>
      <c r="GVB58">
        <f>SEPT_F101!GVB58</f>
        <v>0</v>
      </c>
      <c r="GVC58">
        <f>SEPT_F101!GVC58</f>
        <v>0</v>
      </c>
      <c r="GVD58">
        <f>SEPT_F101!GVD58</f>
        <v>0</v>
      </c>
      <c r="GVE58">
        <f>SEPT_F101!GVE58</f>
        <v>0</v>
      </c>
      <c r="GVF58">
        <f>SEPT_F101!GVF58</f>
        <v>0</v>
      </c>
      <c r="GVG58">
        <f>SEPT_F101!GVG58</f>
        <v>0</v>
      </c>
      <c r="GVH58">
        <f>SEPT_F101!GVH58</f>
        <v>0</v>
      </c>
      <c r="GVI58">
        <f>SEPT_F101!GVI58</f>
        <v>0</v>
      </c>
      <c r="GVJ58">
        <f>SEPT_F101!GVJ58</f>
        <v>0</v>
      </c>
      <c r="GVK58">
        <f>SEPT_F101!GVK58</f>
        <v>0</v>
      </c>
      <c r="GVL58">
        <f>SEPT_F101!GVL58</f>
        <v>0</v>
      </c>
      <c r="GVM58">
        <f>SEPT_F101!GVM58</f>
        <v>0</v>
      </c>
      <c r="GVN58">
        <f>SEPT_F101!GVN58</f>
        <v>0</v>
      </c>
      <c r="GVO58">
        <f>SEPT_F101!GVO58</f>
        <v>0</v>
      </c>
      <c r="GVP58">
        <f>SEPT_F101!GVP58</f>
        <v>0</v>
      </c>
      <c r="GVQ58">
        <f>SEPT_F101!GVQ58</f>
        <v>0</v>
      </c>
      <c r="GVR58">
        <f>SEPT_F101!GVR58</f>
        <v>0</v>
      </c>
      <c r="GVS58">
        <f>SEPT_F101!GVS58</f>
        <v>0</v>
      </c>
      <c r="GVT58">
        <f>SEPT_F101!GVT58</f>
        <v>0</v>
      </c>
      <c r="GVU58">
        <f>SEPT_F101!GVU58</f>
        <v>0</v>
      </c>
      <c r="GVV58">
        <f>SEPT_F101!GVV58</f>
        <v>0</v>
      </c>
      <c r="GVW58">
        <f>SEPT_F101!GVW58</f>
        <v>0</v>
      </c>
      <c r="GVX58">
        <f>SEPT_F101!GVX58</f>
        <v>0</v>
      </c>
      <c r="GVY58">
        <f>SEPT_F101!GVY58</f>
        <v>0</v>
      </c>
      <c r="GVZ58">
        <f>SEPT_F101!GVZ58</f>
        <v>0</v>
      </c>
      <c r="GWA58">
        <f>SEPT_F101!GWA58</f>
        <v>0</v>
      </c>
      <c r="GWB58">
        <f>SEPT_F101!GWB58</f>
        <v>0</v>
      </c>
      <c r="GWC58">
        <f>SEPT_F101!GWC58</f>
        <v>0</v>
      </c>
      <c r="GWD58">
        <f>SEPT_F101!GWD58</f>
        <v>0</v>
      </c>
      <c r="GWE58">
        <f>SEPT_F101!GWE58</f>
        <v>0</v>
      </c>
      <c r="GWF58">
        <f>SEPT_F101!GWF58</f>
        <v>0</v>
      </c>
      <c r="GWG58">
        <f>SEPT_F101!GWG58</f>
        <v>0</v>
      </c>
      <c r="GWH58">
        <f>SEPT_F101!GWH58</f>
        <v>0</v>
      </c>
      <c r="GWI58">
        <f>SEPT_F101!GWI58</f>
        <v>0</v>
      </c>
      <c r="GWJ58">
        <f>SEPT_F101!GWJ58</f>
        <v>0</v>
      </c>
      <c r="GWK58">
        <f>SEPT_F101!GWK58</f>
        <v>0</v>
      </c>
      <c r="GWL58">
        <f>SEPT_F101!GWL58</f>
        <v>0</v>
      </c>
      <c r="GWM58">
        <f>SEPT_F101!GWM58</f>
        <v>0</v>
      </c>
      <c r="GWN58">
        <f>SEPT_F101!GWN58</f>
        <v>0</v>
      </c>
      <c r="GWO58">
        <f>SEPT_F101!GWO58</f>
        <v>0</v>
      </c>
      <c r="GWP58">
        <f>SEPT_F101!GWP58</f>
        <v>0</v>
      </c>
      <c r="GWQ58">
        <f>SEPT_F101!GWQ58</f>
        <v>0</v>
      </c>
      <c r="GWR58">
        <f>SEPT_F101!GWR58</f>
        <v>0</v>
      </c>
      <c r="GWS58">
        <f>SEPT_F101!GWS58</f>
        <v>0</v>
      </c>
      <c r="GWT58">
        <f>SEPT_F101!GWT58</f>
        <v>0</v>
      </c>
      <c r="GWU58">
        <f>SEPT_F101!GWU58</f>
        <v>0</v>
      </c>
      <c r="GWV58">
        <f>SEPT_F101!GWV58</f>
        <v>0</v>
      </c>
      <c r="GWW58">
        <f>SEPT_F101!GWW58</f>
        <v>0</v>
      </c>
      <c r="GWX58">
        <f>SEPT_F101!GWX58</f>
        <v>0</v>
      </c>
      <c r="GWY58">
        <f>SEPT_F101!GWY58</f>
        <v>0</v>
      </c>
      <c r="GWZ58">
        <f>SEPT_F101!GWZ58</f>
        <v>0</v>
      </c>
      <c r="GXA58">
        <f>SEPT_F101!GXA58</f>
        <v>0</v>
      </c>
      <c r="GXB58">
        <f>SEPT_F101!GXB58</f>
        <v>0</v>
      </c>
      <c r="GXC58">
        <f>SEPT_F101!GXC58</f>
        <v>0</v>
      </c>
      <c r="GXD58">
        <f>SEPT_F101!GXD58</f>
        <v>0</v>
      </c>
      <c r="GXE58">
        <f>SEPT_F101!GXE58</f>
        <v>0</v>
      </c>
      <c r="GXF58">
        <f>SEPT_F101!GXF58</f>
        <v>0</v>
      </c>
      <c r="GXG58">
        <f>SEPT_F101!GXG58</f>
        <v>0</v>
      </c>
      <c r="GXH58">
        <f>SEPT_F101!GXH58</f>
        <v>0</v>
      </c>
      <c r="GXI58">
        <f>SEPT_F101!GXI58</f>
        <v>0</v>
      </c>
      <c r="GXJ58">
        <f>SEPT_F101!GXJ58</f>
        <v>0</v>
      </c>
      <c r="GXK58">
        <f>SEPT_F101!GXK58</f>
        <v>0</v>
      </c>
      <c r="GXL58">
        <f>SEPT_F101!GXL58</f>
        <v>0</v>
      </c>
      <c r="GXM58">
        <f>SEPT_F101!GXM58</f>
        <v>0</v>
      </c>
      <c r="GXN58">
        <f>SEPT_F101!GXN58</f>
        <v>0</v>
      </c>
      <c r="GXO58">
        <f>SEPT_F101!GXO58</f>
        <v>0</v>
      </c>
      <c r="GXP58">
        <f>SEPT_F101!GXP58</f>
        <v>0</v>
      </c>
      <c r="GXQ58">
        <f>SEPT_F101!GXQ58</f>
        <v>0</v>
      </c>
      <c r="GXR58">
        <f>SEPT_F101!GXR58</f>
        <v>0</v>
      </c>
      <c r="GXS58">
        <f>SEPT_F101!GXS58</f>
        <v>0</v>
      </c>
      <c r="GXT58">
        <f>SEPT_F101!GXT58</f>
        <v>0</v>
      </c>
      <c r="GXU58">
        <f>SEPT_F101!GXU58</f>
        <v>0</v>
      </c>
      <c r="GXV58">
        <f>SEPT_F101!GXV58</f>
        <v>0</v>
      </c>
      <c r="GXW58">
        <f>SEPT_F101!GXW58</f>
        <v>0</v>
      </c>
      <c r="GXX58">
        <f>SEPT_F101!GXX58</f>
        <v>0</v>
      </c>
      <c r="GXY58">
        <f>SEPT_F101!GXY58</f>
        <v>0</v>
      </c>
      <c r="GXZ58">
        <f>SEPT_F101!GXZ58</f>
        <v>0</v>
      </c>
      <c r="GYA58">
        <f>SEPT_F101!GYA58</f>
        <v>0</v>
      </c>
      <c r="GYB58">
        <f>SEPT_F101!GYB58</f>
        <v>0</v>
      </c>
      <c r="GYC58">
        <f>SEPT_F101!GYC58</f>
        <v>0</v>
      </c>
      <c r="GYD58">
        <f>SEPT_F101!GYD58</f>
        <v>0</v>
      </c>
      <c r="GYE58">
        <f>SEPT_F101!GYE58</f>
        <v>0</v>
      </c>
      <c r="GYF58">
        <f>SEPT_F101!GYF58</f>
        <v>0</v>
      </c>
      <c r="GYG58">
        <f>SEPT_F101!GYG58</f>
        <v>0</v>
      </c>
      <c r="GYH58">
        <f>SEPT_F101!GYH58</f>
        <v>0</v>
      </c>
      <c r="GYI58">
        <f>SEPT_F101!GYI58</f>
        <v>0</v>
      </c>
      <c r="GYJ58">
        <f>SEPT_F101!GYJ58</f>
        <v>0</v>
      </c>
      <c r="GYK58">
        <f>SEPT_F101!GYK58</f>
        <v>0</v>
      </c>
      <c r="GYL58">
        <f>SEPT_F101!GYL58</f>
        <v>0</v>
      </c>
      <c r="GYM58">
        <f>SEPT_F101!GYM58</f>
        <v>0</v>
      </c>
      <c r="GYN58">
        <f>SEPT_F101!GYN58</f>
        <v>0</v>
      </c>
      <c r="GYO58">
        <f>SEPT_F101!GYO58</f>
        <v>0</v>
      </c>
      <c r="GYP58">
        <f>SEPT_F101!GYP58</f>
        <v>0</v>
      </c>
      <c r="GYQ58">
        <f>SEPT_F101!GYQ58</f>
        <v>0</v>
      </c>
      <c r="GYR58">
        <f>SEPT_F101!GYR58</f>
        <v>0</v>
      </c>
      <c r="GYS58">
        <f>SEPT_F101!GYS58</f>
        <v>0</v>
      </c>
      <c r="GYT58">
        <f>SEPT_F101!GYT58</f>
        <v>0</v>
      </c>
      <c r="GYU58">
        <f>SEPT_F101!GYU58</f>
        <v>0</v>
      </c>
      <c r="GYV58">
        <f>SEPT_F101!GYV58</f>
        <v>0</v>
      </c>
      <c r="GYW58">
        <f>SEPT_F101!GYW58</f>
        <v>0</v>
      </c>
      <c r="GYX58">
        <f>SEPT_F101!GYX58</f>
        <v>0</v>
      </c>
      <c r="GYY58">
        <f>SEPT_F101!GYY58</f>
        <v>0</v>
      </c>
      <c r="GYZ58">
        <f>SEPT_F101!GYZ58</f>
        <v>0</v>
      </c>
      <c r="GZA58">
        <f>SEPT_F101!GZA58</f>
        <v>0</v>
      </c>
      <c r="GZB58">
        <f>SEPT_F101!GZB58</f>
        <v>0</v>
      </c>
      <c r="GZC58">
        <f>SEPT_F101!GZC58</f>
        <v>0</v>
      </c>
      <c r="GZD58">
        <f>SEPT_F101!GZD58</f>
        <v>0</v>
      </c>
      <c r="GZE58">
        <f>SEPT_F101!GZE58</f>
        <v>0</v>
      </c>
      <c r="GZF58">
        <f>SEPT_F101!GZF58</f>
        <v>0</v>
      </c>
      <c r="GZG58">
        <f>SEPT_F101!GZG58</f>
        <v>0</v>
      </c>
      <c r="GZH58">
        <f>SEPT_F101!GZH58</f>
        <v>0</v>
      </c>
      <c r="GZI58">
        <f>SEPT_F101!GZI58</f>
        <v>0</v>
      </c>
      <c r="GZJ58">
        <f>SEPT_F101!GZJ58</f>
        <v>0</v>
      </c>
      <c r="GZK58">
        <f>SEPT_F101!GZK58</f>
        <v>0</v>
      </c>
      <c r="GZL58">
        <f>SEPT_F101!GZL58</f>
        <v>0</v>
      </c>
      <c r="GZM58">
        <f>SEPT_F101!GZM58</f>
        <v>0</v>
      </c>
      <c r="GZN58">
        <f>SEPT_F101!GZN58</f>
        <v>0</v>
      </c>
      <c r="GZO58">
        <f>SEPT_F101!GZO58</f>
        <v>0</v>
      </c>
      <c r="GZP58">
        <f>SEPT_F101!GZP58</f>
        <v>0</v>
      </c>
      <c r="GZQ58">
        <f>SEPT_F101!GZQ58</f>
        <v>0</v>
      </c>
      <c r="GZR58">
        <f>SEPT_F101!GZR58</f>
        <v>0</v>
      </c>
      <c r="GZS58">
        <f>SEPT_F101!GZS58</f>
        <v>0</v>
      </c>
      <c r="GZT58">
        <f>SEPT_F101!GZT58</f>
        <v>0</v>
      </c>
      <c r="GZU58">
        <f>SEPT_F101!GZU58</f>
        <v>0</v>
      </c>
      <c r="GZV58">
        <f>SEPT_F101!GZV58</f>
        <v>0</v>
      </c>
      <c r="GZW58">
        <f>SEPT_F101!GZW58</f>
        <v>0</v>
      </c>
      <c r="GZX58">
        <f>SEPT_F101!GZX58</f>
        <v>0</v>
      </c>
      <c r="GZY58">
        <f>SEPT_F101!GZY58</f>
        <v>0</v>
      </c>
      <c r="GZZ58">
        <f>SEPT_F101!GZZ58</f>
        <v>0</v>
      </c>
      <c r="HAA58">
        <f>SEPT_F101!HAA58</f>
        <v>0</v>
      </c>
      <c r="HAB58">
        <f>SEPT_F101!HAB58</f>
        <v>0</v>
      </c>
      <c r="HAC58">
        <f>SEPT_F101!HAC58</f>
        <v>0</v>
      </c>
      <c r="HAD58">
        <f>SEPT_F101!HAD58</f>
        <v>0</v>
      </c>
      <c r="HAE58">
        <f>SEPT_F101!HAE58</f>
        <v>0</v>
      </c>
      <c r="HAF58">
        <f>SEPT_F101!HAF58</f>
        <v>0</v>
      </c>
      <c r="HAG58">
        <f>SEPT_F101!HAG58</f>
        <v>0</v>
      </c>
      <c r="HAH58">
        <f>SEPT_F101!HAH58</f>
        <v>0</v>
      </c>
      <c r="HAI58">
        <f>SEPT_F101!HAI58</f>
        <v>0</v>
      </c>
      <c r="HAJ58">
        <f>SEPT_F101!HAJ58</f>
        <v>0</v>
      </c>
      <c r="HAK58">
        <f>SEPT_F101!HAK58</f>
        <v>0</v>
      </c>
      <c r="HAL58">
        <f>SEPT_F101!HAL58</f>
        <v>0</v>
      </c>
      <c r="HAM58">
        <f>SEPT_F101!HAM58</f>
        <v>0</v>
      </c>
      <c r="HAN58">
        <f>SEPT_F101!HAN58</f>
        <v>0</v>
      </c>
      <c r="HAO58">
        <f>SEPT_F101!HAO58</f>
        <v>0</v>
      </c>
      <c r="HAP58">
        <f>SEPT_F101!HAP58</f>
        <v>0</v>
      </c>
      <c r="HAQ58">
        <f>SEPT_F101!HAQ58</f>
        <v>0</v>
      </c>
      <c r="HAR58">
        <f>SEPT_F101!HAR58</f>
        <v>0</v>
      </c>
      <c r="HAS58">
        <f>SEPT_F101!HAS58</f>
        <v>0</v>
      </c>
      <c r="HAT58">
        <f>SEPT_F101!HAT58</f>
        <v>0</v>
      </c>
      <c r="HAU58">
        <f>SEPT_F101!HAU58</f>
        <v>0</v>
      </c>
      <c r="HAV58">
        <f>SEPT_F101!HAV58</f>
        <v>0</v>
      </c>
      <c r="HAW58">
        <f>SEPT_F101!HAW58</f>
        <v>0</v>
      </c>
      <c r="HAX58">
        <f>SEPT_F101!HAX58</f>
        <v>0</v>
      </c>
      <c r="HAY58">
        <f>SEPT_F101!HAY58</f>
        <v>0</v>
      </c>
      <c r="HAZ58">
        <f>SEPT_F101!HAZ58</f>
        <v>0</v>
      </c>
      <c r="HBA58">
        <f>SEPT_F101!HBA58</f>
        <v>0</v>
      </c>
      <c r="HBB58">
        <f>SEPT_F101!HBB58</f>
        <v>0</v>
      </c>
      <c r="HBC58">
        <f>SEPT_F101!HBC58</f>
        <v>0</v>
      </c>
      <c r="HBD58">
        <f>SEPT_F101!HBD58</f>
        <v>0</v>
      </c>
      <c r="HBE58">
        <f>SEPT_F101!HBE58</f>
        <v>0</v>
      </c>
      <c r="HBF58">
        <f>SEPT_F101!HBF58</f>
        <v>0</v>
      </c>
      <c r="HBG58">
        <f>SEPT_F101!HBG58</f>
        <v>0</v>
      </c>
      <c r="HBH58">
        <f>SEPT_F101!HBH58</f>
        <v>0</v>
      </c>
      <c r="HBI58">
        <f>SEPT_F101!HBI58</f>
        <v>0</v>
      </c>
      <c r="HBJ58">
        <f>SEPT_F101!HBJ58</f>
        <v>0</v>
      </c>
      <c r="HBK58">
        <f>SEPT_F101!HBK58</f>
        <v>0</v>
      </c>
      <c r="HBL58">
        <f>SEPT_F101!HBL58</f>
        <v>0</v>
      </c>
      <c r="HBM58">
        <f>SEPT_F101!HBM58</f>
        <v>0</v>
      </c>
      <c r="HBN58">
        <f>SEPT_F101!HBN58</f>
        <v>0</v>
      </c>
      <c r="HBO58">
        <f>SEPT_F101!HBO58</f>
        <v>0</v>
      </c>
      <c r="HBP58">
        <f>SEPT_F101!HBP58</f>
        <v>0</v>
      </c>
      <c r="HBQ58">
        <f>SEPT_F101!HBQ58</f>
        <v>0</v>
      </c>
      <c r="HBR58">
        <f>SEPT_F101!HBR58</f>
        <v>0</v>
      </c>
      <c r="HBS58">
        <f>SEPT_F101!HBS58</f>
        <v>0</v>
      </c>
      <c r="HBT58">
        <f>SEPT_F101!HBT58</f>
        <v>0</v>
      </c>
      <c r="HBU58">
        <f>SEPT_F101!HBU58</f>
        <v>0</v>
      </c>
      <c r="HBV58">
        <f>SEPT_F101!HBV58</f>
        <v>0</v>
      </c>
      <c r="HBW58">
        <f>SEPT_F101!HBW58</f>
        <v>0</v>
      </c>
      <c r="HBX58">
        <f>SEPT_F101!HBX58</f>
        <v>0</v>
      </c>
      <c r="HBY58">
        <f>SEPT_F101!HBY58</f>
        <v>0</v>
      </c>
      <c r="HBZ58">
        <f>SEPT_F101!HBZ58</f>
        <v>0</v>
      </c>
      <c r="HCA58">
        <f>SEPT_F101!HCA58</f>
        <v>0</v>
      </c>
      <c r="HCB58">
        <f>SEPT_F101!HCB58</f>
        <v>0</v>
      </c>
      <c r="HCC58">
        <f>SEPT_F101!HCC58</f>
        <v>0</v>
      </c>
      <c r="HCD58">
        <f>SEPT_F101!HCD58</f>
        <v>0</v>
      </c>
      <c r="HCE58">
        <f>SEPT_F101!HCE58</f>
        <v>0</v>
      </c>
      <c r="HCF58">
        <f>SEPT_F101!HCF58</f>
        <v>0</v>
      </c>
      <c r="HCG58">
        <f>SEPT_F101!HCG58</f>
        <v>0</v>
      </c>
      <c r="HCH58">
        <f>SEPT_F101!HCH58</f>
        <v>0</v>
      </c>
      <c r="HCI58">
        <f>SEPT_F101!HCI58</f>
        <v>0</v>
      </c>
      <c r="HCJ58">
        <f>SEPT_F101!HCJ58</f>
        <v>0</v>
      </c>
      <c r="HCK58">
        <f>SEPT_F101!HCK58</f>
        <v>0</v>
      </c>
      <c r="HCL58">
        <f>SEPT_F101!HCL58</f>
        <v>0</v>
      </c>
      <c r="HCM58">
        <f>SEPT_F101!HCM58</f>
        <v>0</v>
      </c>
      <c r="HCN58">
        <f>SEPT_F101!HCN58</f>
        <v>0</v>
      </c>
      <c r="HCO58">
        <f>SEPT_F101!HCO58</f>
        <v>0</v>
      </c>
      <c r="HCP58">
        <f>SEPT_F101!HCP58</f>
        <v>0</v>
      </c>
      <c r="HCQ58">
        <f>SEPT_F101!HCQ58</f>
        <v>0</v>
      </c>
      <c r="HCR58">
        <f>SEPT_F101!HCR58</f>
        <v>0</v>
      </c>
      <c r="HCS58">
        <f>SEPT_F101!HCS58</f>
        <v>0</v>
      </c>
      <c r="HCT58">
        <f>SEPT_F101!HCT58</f>
        <v>0</v>
      </c>
      <c r="HCU58">
        <f>SEPT_F101!HCU58</f>
        <v>0</v>
      </c>
      <c r="HCV58">
        <f>SEPT_F101!HCV58</f>
        <v>0</v>
      </c>
      <c r="HCW58">
        <f>SEPT_F101!HCW58</f>
        <v>0</v>
      </c>
      <c r="HCX58">
        <f>SEPT_F101!HCX58</f>
        <v>0</v>
      </c>
      <c r="HCY58">
        <f>SEPT_F101!HCY58</f>
        <v>0</v>
      </c>
      <c r="HCZ58">
        <f>SEPT_F101!HCZ58</f>
        <v>0</v>
      </c>
      <c r="HDA58">
        <f>SEPT_F101!HDA58</f>
        <v>0</v>
      </c>
      <c r="HDB58">
        <f>SEPT_F101!HDB58</f>
        <v>0</v>
      </c>
      <c r="HDC58">
        <f>SEPT_F101!HDC58</f>
        <v>0</v>
      </c>
      <c r="HDD58">
        <f>SEPT_F101!HDD58</f>
        <v>0</v>
      </c>
      <c r="HDE58">
        <f>SEPT_F101!HDE58</f>
        <v>0</v>
      </c>
      <c r="HDF58">
        <f>SEPT_F101!HDF58</f>
        <v>0</v>
      </c>
      <c r="HDG58">
        <f>SEPT_F101!HDG58</f>
        <v>0</v>
      </c>
      <c r="HDH58">
        <f>SEPT_F101!HDH58</f>
        <v>0</v>
      </c>
      <c r="HDI58">
        <f>SEPT_F101!HDI58</f>
        <v>0</v>
      </c>
      <c r="HDJ58">
        <f>SEPT_F101!HDJ58</f>
        <v>0</v>
      </c>
      <c r="HDK58">
        <f>SEPT_F101!HDK58</f>
        <v>0</v>
      </c>
      <c r="HDL58">
        <f>SEPT_F101!HDL58</f>
        <v>0</v>
      </c>
      <c r="HDM58">
        <f>SEPT_F101!HDM58</f>
        <v>0</v>
      </c>
      <c r="HDN58">
        <f>SEPT_F101!HDN58</f>
        <v>0</v>
      </c>
      <c r="HDO58">
        <f>SEPT_F101!HDO58</f>
        <v>0</v>
      </c>
      <c r="HDP58">
        <f>SEPT_F101!HDP58</f>
        <v>0</v>
      </c>
      <c r="HDQ58">
        <f>SEPT_F101!HDQ58</f>
        <v>0</v>
      </c>
      <c r="HDR58">
        <f>SEPT_F101!HDR58</f>
        <v>0</v>
      </c>
      <c r="HDS58">
        <f>SEPT_F101!HDS58</f>
        <v>0</v>
      </c>
      <c r="HDT58">
        <f>SEPT_F101!HDT58</f>
        <v>0</v>
      </c>
      <c r="HDU58">
        <f>SEPT_F101!HDU58</f>
        <v>0</v>
      </c>
      <c r="HDV58">
        <f>SEPT_F101!HDV58</f>
        <v>0</v>
      </c>
      <c r="HDW58">
        <f>SEPT_F101!HDW58</f>
        <v>0</v>
      </c>
      <c r="HDX58">
        <f>SEPT_F101!HDX58</f>
        <v>0</v>
      </c>
      <c r="HDY58">
        <f>SEPT_F101!HDY58</f>
        <v>0</v>
      </c>
      <c r="HDZ58">
        <f>SEPT_F101!HDZ58</f>
        <v>0</v>
      </c>
      <c r="HEA58">
        <f>SEPT_F101!HEA58</f>
        <v>0</v>
      </c>
      <c r="HEB58">
        <f>SEPT_F101!HEB58</f>
        <v>0</v>
      </c>
      <c r="HEC58">
        <f>SEPT_F101!HEC58</f>
        <v>0</v>
      </c>
      <c r="HED58">
        <f>SEPT_F101!HED58</f>
        <v>0</v>
      </c>
      <c r="HEE58">
        <f>SEPT_F101!HEE58</f>
        <v>0</v>
      </c>
      <c r="HEF58">
        <f>SEPT_F101!HEF58</f>
        <v>0</v>
      </c>
      <c r="HEG58">
        <f>SEPT_F101!HEG58</f>
        <v>0</v>
      </c>
      <c r="HEH58">
        <f>SEPT_F101!HEH58</f>
        <v>0</v>
      </c>
      <c r="HEI58">
        <f>SEPT_F101!HEI58</f>
        <v>0</v>
      </c>
      <c r="HEJ58">
        <f>SEPT_F101!HEJ58</f>
        <v>0</v>
      </c>
      <c r="HEK58">
        <f>SEPT_F101!HEK58</f>
        <v>0</v>
      </c>
      <c r="HEL58">
        <f>SEPT_F101!HEL58</f>
        <v>0</v>
      </c>
      <c r="HEM58">
        <f>SEPT_F101!HEM58</f>
        <v>0</v>
      </c>
      <c r="HEN58">
        <f>SEPT_F101!HEN58</f>
        <v>0</v>
      </c>
      <c r="HEO58">
        <f>SEPT_F101!HEO58</f>
        <v>0</v>
      </c>
      <c r="HEP58">
        <f>SEPT_F101!HEP58</f>
        <v>0</v>
      </c>
      <c r="HEQ58">
        <f>SEPT_F101!HEQ58</f>
        <v>0</v>
      </c>
      <c r="HER58">
        <f>SEPT_F101!HER58</f>
        <v>0</v>
      </c>
      <c r="HES58">
        <f>SEPT_F101!HES58</f>
        <v>0</v>
      </c>
      <c r="HET58">
        <f>SEPT_F101!HET58</f>
        <v>0</v>
      </c>
      <c r="HEU58">
        <f>SEPT_F101!HEU58</f>
        <v>0</v>
      </c>
      <c r="HEV58">
        <f>SEPT_F101!HEV58</f>
        <v>0</v>
      </c>
      <c r="HEW58">
        <f>SEPT_F101!HEW58</f>
        <v>0</v>
      </c>
      <c r="HEX58">
        <f>SEPT_F101!HEX58</f>
        <v>0</v>
      </c>
      <c r="HEY58">
        <f>SEPT_F101!HEY58</f>
        <v>0</v>
      </c>
      <c r="HEZ58">
        <f>SEPT_F101!HEZ58</f>
        <v>0</v>
      </c>
      <c r="HFA58">
        <f>SEPT_F101!HFA58</f>
        <v>0</v>
      </c>
      <c r="HFB58">
        <f>SEPT_F101!HFB58</f>
        <v>0</v>
      </c>
      <c r="HFC58">
        <f>SEPT_F101!HFC58</f>
        <v>0</v>
      </c>
      <c r="HFD58">
        <f>SEPT_F101!HFD58</f>
        <v>0</v>
      </c>
      <c r="HFE58">
        <f>SEPT_F101!HFE58</f>
        <v>0</v>
      </c>
      <c r="HFF58">
        <f>SEPT_F101!HFF58</f>
        <v>0</v>
      </c>
      <c r="HFG58">
        <f>SEPT_F101!HFG58</f>
        <v>0</v>
      </c>
      <c r="HFH58">
        <f>SEPT_F101!HFH58</f>
        <v>0</v>
      </c>
      <c r="HFI58">
        <f>SEPT_F101!HFI58</f>
        <v>0</v>
      </c>
      <c r="HFJ58">
        <f>SEPT_F101!HFJ58</f>
        <v>0</v>
      </c>
      <c r="HFK58">
        <f>SEPT_F101!HFK58</f>
        <v>0</v>
      </c>
      <c r="HFL58">
        <f>SEPT_F101!HFL58</f>
        <v>0</v>
      </c>
      <c r="HFM58">
        <f>SEPT_F101!HFM58</f>
        <v>0</v>
      </c>
      <c r="HFN58">
        <f>SEPT_F101!HFN58</f>
        <v>0</v>
      </c>
      <c r="HFO58">
        <f>SEPT_F101!HFO58</f>
        <v>0</v>
      </c>
      <c r="HFP58">
        <f>SEPT_F101!HFP58</f>
        <v>0</v>
      </c>
      <c r="HFQ58">
        <f>SEPT_F101!HFQ58</f>
        <v>0</v>
      </c>
      <c r="HFR58">
        <f>SEPT_F101!HFR58</f>
        <v>0</v>
      </c>
      <c r="HFS58">
        <f>SEPT_F101!HFS58</f>
        <v>0</v>
      </c>
      <c r="HFT58">
        <f>SEPT_F101!HFT58</f>
        <v>0</v>
      </c>
      <c r="HFU58">
        <f>SEPT_F101!HFU58</f>
        <v>0</v>
      </c>
      <c r="HFV58">
        <f>SEPT_F101!HFV58</f>
        <v>0</v>
      </c>
      <c r="HFW58">
        <f>SEPT_F101!HFW58</f>
        <v>0</v>
      </c>
      <c r="HFX58">
        <f>SEPT_F101!HFX58</f>
        <v>0</v>
      </c>
      <c r="HFY58">
        <f>SEPT_F101!HFY58</f>
        <v>0</v>
      </c>
      <c r="HFZ58">
        <f>SEPT_F101!HFZ58</f>
        <v>0</v>
      </c>
      <c r="HGA58">
        <f>SEPT_F101!HGA58</f>
        <v>0</v>
      </c>
      <c r="HGB58">
        <f>SEPT_F101!HGB58</f>
        <v>0</v>
      </c>
      <c r="HGC58">
        <f>SEPT_F101!HGC58</f>
        <v>0</v>
      </c>
      <c r="HGD58">
        <f>SEPT_F101!HGD58</f>
        <v>0</v>
      </c>
      <c r="HGE58">
        <f>SEPT_F101!HGE58</f>
        <v>0</v>
      </c>
      <c r="HGF58">
        <f>SEPT_F101!HGF58</f>
        <v>0</v>
      </c>
      <c r="HGG58">
        <f>SEPT_F101!HGG58</f>
        <v>0</v>
      </c>
      <c r="HGH58">
        <f>SEPT_F101!HGH58</f>
        <v>0</v>
      </c>
      <c r="HGI58">
        <f>SEPT_F101!HGI58</f>
        <v>0</v>
      </c>
      <c r="HGJ58">
        <f>SEPT_F101!HGJ58</f>
        <v>0</v>
      </c>
      <c r="HGK58">
        <f>SEPT_F101!HGK58</f>
        <v>0</v>
      </c>
      <c r="HGL58">
        <f>SEPT_F101!HGL58</f>
        <v>0</v>
      </c>
      <c r="HGM58">
        <f>SEPT_F101!HGM58</f>
        <v>0</v>
      </c>
      <c r="HGN58">
        <f>SEPT_F101!HGN58</f>
        <v>0</v>
      </c>
      <c r="HGO58">
        <f>SEPT_F101!HGO58</f>
        <v>0</v>
      </c>
      <c r="HGP58">
        <f>SEPT_F101!HGP58</f>
        <v>0</v>
      </c>
      <c r="HGQ58">
        <f>SEPT_F101!HGQ58</f>
        <v>0</v>
      </c>
      <c r="HGR58">
        <f>SEPT_F101!HGR58</f>
        <v>0</v>
      </c>
      <c r="HGS58">
        <f>SEPT_F101!HGS58</f>
        <v>0</v>
      </c>
      <c r="HGT58">
        <f>SEPT_F101!HGT58</f>
        <v>0</v>
      </c>
      <c r="HGU58">
        <f>SEPT_F101!HGU58</f>
        <v>0</v>
      </c>
      <c r="HGV58">
        <f>SEPT_F101!HGV58</f>
        <v>0</v>
      </c>
      <c r="HGW58">
        <f>SEPT_F101!HGW58</f>
        <v>0</v>
      </c>
      <c r="HGX58">
        <f>SEPT_F101!HGX58</f>
        <v>0</v>
      </c>
      <c r="HGY58">
        <f>SEPT_F101!HGY58</f>
        <v>0</v>
      </c>
      <c r="HGZ58">
        <f>SEPT_F101!HGZ58</f>
        <v>0</v>
      </c>
      <c r="HHA58">
        <f>SEPT_F101!HHA58</f>
        <v>0</v>
      </c>
      <c r="HHB58">
        <f>SEPT_F101!HHB58</f>
        <v>0</v>
      </c>
      <c r="HHC58">
        <f>SEPT_F101!HHC58</f>
        <v>0</v>
      </c>
      <c r="HHD58">
        <f>SEPT_F101!HHD58</f>
        <v>0</v>
      </c>
      <c r="HHE58">
        <f>SEPT_F101!HHE58</f>
        <v>0</v>
      </c>
      <c r="HHF58">
        <f>SEPT_F101!HHF58</f>
        <v>0</v>
      </c>
      <c r="HHG58">
        <f>SEPT_F101!HHG58</f>
        <v>0</v>
      </c>
      <c r="HHH58">
        <f>SEPT_F101!HHH58</f>
        <v>0</v>
      </c>
      <c r="HHI58">
        <f>SEPT_F101!HHI58</f>
        <v>0</v>
      </c>
      <c r="HHJ58">
        <f>SEPT_F101!HHJ58</f>
        <v>0</v>
      </c>
      <c r="HHK58">
        <f>SEPT_F101!HHK58</f>
        <v>0</v>
      </c>
      <c r="HHL58">
        <f>SEPT_F101!HHL58</f>
        <v>0</v>
      </c>
      <c r="HHM58">
        <f>SEPT_F101!HHM58</f>
        <v>0</v>
      </c>
      <c r="HHN58">
        <f>SEPT_F101!HHN58</f>
        <v>0</v>
      </c>
      <c r="HHO58">
        <f>SEPT_F101!HHO58</f>
        <v>0</v>
      </c>
      <c r="HHP58">
        <f>SEPT_F101!HHP58</f>
        <v>0</v>
      </c>
      <c r="HHQ58">
        <f>SEPT_F101!HHQ58</f>
        <v>0</v>
      </c>
      <c r="HHR58">
        <f>SEPT_F101!HHR58</f>
        <v>0</v>
      </c>
      <c r="HHS58">
        <f>SEPT_F101!HHS58</f>
        <v>0</v>
      </c>
      <c r="HHT58">
        <f>SEPT_F101!HHT58</f>
        <v>0</v>
      </c>
      <c r="HHU58">
        <f>SEPT_F101!HHU58</f>
        <v>0</v>
      </c>
      <c r="HHV58">
        <f>SEPT_F101!HHV58</f>
        <v>0</v>
      </c>
      <c r="HHW58">
        <f>SEPT_F101!HHW58</f>
        <v>0</v>
      </c>
      <c r="HHX58">
        <f>SEPT_F101!HHX58</f>
        <v>0</v>
      </c>
      <c r="HHY58">
        <f>SEPT_F101!HHY58</f>
        <v>0</v>
      </c>
      <c r="HHZ58">
        <f>SEPT_F101!HHZ58</f>
        <v>0</v>
      </c>
      <c r="HIA58">
        <f>SEPT_F101!HIA58</f>
        <v>0</v>
      </c>
      <c r="HIB58">
        <f>SEPT_F101!HIB58</f>
        <v>0</v>
      </c>
      <c r="HIC58">
        <f>SEPT_F101!HIC58</f>
        <v>0</v>
      </c>
      <c r="HID58">
        <f>SEPT_F101!HID58</f>
        <v>0</v>
      </c>
      <c r="HIE58">
        <f>SEPT_F101!HIE58</f>
        <v>0</v>
      </c>
      <c r="HIF58">
        <f>SEPT_F101!HIF58</f>
        <v>0</v>
      </c>
      <c r="HIG58">
        <f>SEPT_F101!HIG58</f>
        <v>0</v>
      </c>
      <c r="HIH58">
        <f>SEPT_F101!HIH58</f>
        <v>0</v>
      </c>
      <c r="HII58">
        <f>SEPT_F101!HII58</f>
        <v>0</v>
      </c>
      <c r="HIJ58">
        <f>SEPT_F101!HIJ58</f>
        <v>0</v>
      </c>
      <c r="HIK58">
        <f>SEPT_F101!HIK58</f>
        <v>0</v>
      </c>
      <c r="HIL58">
        <f>SEPT_F101!HIL58</f>
        <v>0</v>
      </c>
      <c r="HIM58">
        <f>SEPT_F101!HIM58</f>
        <v>0</v>
      </c>
      <c r="HIN58">
        <f>SEPT_F101!HIN58</f>
        <v>0</v>
      </c>
      <c r="HIO58">
        <f>SEPT_F101!HIO58</f>
        <v>0</v>
      </c>
      <c r="HIP58">
        <f>SEPT_F101!HIP58</f>
        <v>0</v>
      </c>
      <c r="HIQ58">
        <f>SEPT_F101!HIQ58</f>
        <v>0</v>
      </c>
      <c r="HIR58">
        <f>SEPT_F101!HIR58</f>
        <v>0</v>
      </c>
      <c r="HIS58">
        <f>SEPT_F101!HIS58</f>
        <v>0</v>
      </c>
      <c r="HIT58">
        <f>SEPT_F101!HIT58</f>
        <v>0</v>
      </c>
      <c r="HIU58">
        <f>SEPT_F101!HIU58</f>
        <v>0</v>
      </c>
      <c r="HIV58">
        <f>SEPT_F101!HIV58</f>
        <v>0</v>
      </c>
      <c r="HIW58">
        <f>SEPT_F101!HIW58</f>
        <v>0</v>
      </c>
      <c r="HIX58">
        <f>SEPT_F101!HIX58</f>
        <v>0</v>
      </c>
      <c r="HIY58">
        <f>SEPT_F101!HIY58</f>
        <v>0</v>
      </c>
      <c r="HIZ58">
        <f>SEPT_F101!HIZ58</f>
        <v>0</v>
      </c>
      <c r="HJA58">
        <f>SEPT_F101!HJA58</f>
        <v>0</v>
      </c>
      <c r="HJB58">
        <f>SEPT_F101!HJB58</f>
        <v>0</v>
      </c>
      <c r="HJC58">
        <f>SEPT_F101!HJC58</f>
        <v>0</v>
      </c>
      <c r="HJD58">
        <f>SEPT_F101!HJD58</f>
        <v>0</v>
      </c>
      <c r="HJE58">
        <f>SEPT_F101!HJE58</f>
        <v>0</v>
      </c>
      <c r="HJF58">
        <f>SEPT_F101!HJF58</f>
        <v>0</v>
      </c>
      <c r="HJG58">
        <f>SEPT_F101!HJG58</f>
        <v>0</v>
      </c>
      <c r="HJH58">
        <f>SEPT_F101!HJH58</f>
        <v>0</v>
      </c>
      <c r="HJI58">
        <f>SEPT_F101!HJI58</f>
        <v>0</v>
      </c>
      <c r="HJJ58">
        <f>SEPT_F101!HJJ58</f>
        <v>0</v>
      </c>
      <c r="HJK58">
        <f>SEPT_F101!HJK58</f>
        <v>0</v>
      </c>
      <c r="HJL58">
        <f>SEPT_F101!HJL58</f>
        <v>0</v>
      </c>
      <c r="HJM58">
        <f>SEPT_F101!HJM58</f>
        <v>0</v>
      </c>
      <c r="HJN58">
        <f>SEPT_F101!HJN58</f>
        <v>0</v>
      </c>
      <c r="HJO58">
        <f>SEPT_F101!HJO58</f>
        <v>0</v>
      </c>
      <c r="HJP58">
        <f>SEPT_F101!HJP58</f>
        <v>0</v>
      </c>
      <c r="HJQ58">
        <f>SEPT_F101!HJQ58</f>
        <v>0</v>
      </c>
      <c r="HJR58">
        <f>SEPT_F101!HJR58</f>
        <v>0</v>
      </c>
      <c r="HJS58">
        <f>SEPT_F101!HJS58</f>
        <v>0</v>
      </c>
      <c r="HJT58">
        <f>SEPT_F101!HJT58</f>
        <v>0</v>
      </c>
      <c r="HJU58">
        <f>SEPT_F101!HJU58</f>
        <v>0</v>
      </c>
      <c r="HJV58">
        <f>SEPT_F101!HJV58</f>
        <v>0</v>
      </c>
      <c r="HJW58">
        <f>SEPT_F101!HJW58</f>
        <v>0</v>
      </c>
      <c r="HJX58">
        <f>SEPT_F101!HJX58</f>
        <v>0</v>
      </c>
      <c r="HJY58">
        <f>SEPT_F101!HJY58</f>
        <v>0</v>
      </c>
      <c r="HJZ58">
        <f>SEPT_F101!HJZ58</f>
        <v>0</v>
      </c>
      <c r="HKA58">
        <f>SEPT_F101!HKA58</f>
        <v>0</v>
      </c>
      <c r="HKB58">
        <f>SEPT_F101!HKB58</f>
        <v>0</v>
      </c>
      <c r="HKC58">
        <f>SEPT_F101!HKC58</f>
        <v>0</v>
      </c>
      <c r="HKD58">
        <f>SEPT_F101!HKD58</f>
        <v>0</v>
      </c>
      <c r="HKE58">
        <f>SEPT_F101!HKE58</f>
        <v>0</v>
      </c>
      <c r="HKF58">
        <f>SEPT_F101!HKF58</f>
        <v>0</v>
      </c>
      <c r="HKG58">
        <f>SEPT_F101!HKG58</f>
        <v>0</v>
      </c>
      <c r="HKH58">
        <f>SEPT_F101!HKH58</f>
        <v>0</v>
      </c>
      <c r="HKI58">
        <f>SEPT_F101!HKI58</f>
        <v>0</v>
      </c>
      <c r="HKJ58">
        <f>SEPT_F101!HKJ58</f>
        <v>0</v>
      </c>
      <c r="HKK58">
        <f>SEPT_F101!HKK58</f>
        <v>0</v>
      </c>
      <c r="HKL58">
        <f>SEPT_F101!HKL58</f>
        <v>0</v>
      </c>
      <c r="HKM58">
        <f>SEPT_F101!HKM58</f>
        <v>0</v>
      </c>
      <c r="HKN58">
        <f>SEPT_F101!HKN58</f>
        <v>0</v>
      </c>
      <c r="HKO58">
        <f>SEPT_F101!HKO58</f>
        <v>0</v>
      </c>
      <c r="HKP58">
        <f>SEPT_F101!HKP58</f>
        <v>0</v>
      </c>
      <c r="HKQ58">
        <f>SEPT_F101!HKQ58</f>
        <v>0</v>
      </c>
      <c r="HKR58">
        <f>SEPT_F101!HKR58</f>
        <v>0</v>
      </c>
      <c r="HKS58">
        <f>SEPT_F101!HKS58</f>
        <v>0</v>
      </c>
      <c r="HKT58">
        <f>SEPT_F101!HKT58</f>
        <v>0</v>
      </c>
      <c r="HKU58">
        <f>SEPT_F101!HKU58</f>
        <v>0</v>
      </c>
      <c r="HKV58">
        <f>SEPT_F101!HKV58</f>
        <v>0</v>
      </c>
      <c r="HKW58">
        <f>SEPT_F101!HKW58</f>
        <v>0</v>
      </c>
      <c r="HKX58">
        <f>SEPT_F101!HKX58</f>
        <v>0</v>
      </c>
      <c r="HKY58">
        <f>SEPT_F101!HKY58</f>
        <v>0</v>
      </c>
      <c r="HKZ58">
        <f>SEPT_F101!HKZ58</f>
        <v>0</v>
      </c>
      <c r="HLA58">
        <f>SEPT_F101!HLA58</f>
        <v>0</v>
      </c>
      <c r="HLB58">
        <f>SEPT_F101!HLB58</f>
        <v>0</v>
      </c>
      <c r="HLC58">
        <f>SEPT_F101!HLC58</f>
        <v>0</v>
      </c>
      <c r="HLD58">
        <f>SEPT_F101!HLD58</f>
        <v>0</v>
      </c>
      <c r="HLE58">
        <f>SEPT_F101!HLE58</f>
        <v>0</v>
      </c>
      <c r="HLF58">
        <f>SEPT_F101!HLF58</f>
        <v>0</v>
      </c>
      <c r="HLG58">
        <f>SEPT_F101!HLG58</f>
        <v>0</v>
      </c>
      <c r="HLH58">
        <f>SEPT_F101!HLH58</f>
        <v>0</v>
      </c>
      <c r="HLI58">
        <f>SEPT_F101!HLI58</f>
        <v>0</v>
      </c>
      <c r="HLJ58">
        <f>SEPT_F101!HLJ58</f>
        <v>0</v>
      </c>
      <c r="HLK58">
        <f>SEPT_F101!HLK58</f>
        <v>0</v>
      </c>
      <c r="HLL58">
        <f>SEPT_F101!HLL58</f>
        <v>0</v>
      </c>
      <c r="HLM58">
        <f>SEPT_F101!HLM58</f>
        <v>0</v>
      </c>
      <c r="HLN58">
        <f>SEPT_F101!HLN58</f>
        <v>0</v>
      </c>
      <c r="HLO58">
        <f>SEPT_F101!HLO58</f>
        <v>0</v>
      </c>
      <c r="HLP58">
        <f>SEPT_F101!HLP58</f>
        <v>0</v>
      </c>
      <c r="HLQ58">
        <f>SEPT_F101!HLQ58</f>
        <v>0</v>
      </c>
      <c r="HLR58">
        <f>SEPT_F101!HLR58</f>
        <v>0</v>
      </c>
      <c r="HLS58">
        <f>SEPT_F101!HLS58</f>
        <v>0</v>
      </c>
      <c r="HLT58">
        <f>SEPT_F101!HLT58</f>
        <v>0</v>
      </c>
      <c r="HLU58">
        <f>SEPT_F101!HLU58</f>
        <v>0</v>
      </c>
      <c r="HLV58">
        <f>SEPT_F101!HLV58</f>
        <v>0</v>
      </c>
      <c r="HLW58">
        <f>SEPT_F101!HLW58</f>
        <v>0</v>
      </c>
      <c r="HLX58">
        <f>SEPT_F101!HLX58</f>
        <v>0</v>
      </c>
      <c r="HLY58">
        <f>SEPT_F101!HLY58</f>
        <v>0</v>
      </c>
      <c r="HLZ58">
        <f>SEPT_F101!HLZ58</f>
        <v>0</v>
      </c>
      <c r="HMA58">
        <f>SEPT_F101!HMA58</f>
        <v>0</v>
      </c>
      <c r="HMB58">
        <f>SEPT_F101!HMB58</f>
        <v>0</v>
      </c>
      <c r="HMC58">
        <f>SEPT_F101!HMC58</f>
        <v>0</v>
      </c>
      <c r="HMD58">
        <f>SEPT_F101!HMD58</f>
        <v>0</v>
      </c>
      <c r="HME58">
        <f>SEPT_F101!HME58</f>
        <v>0</v>
      </c>
      <c r="HMF58">
        <f>SEPT_F101!HMF58</f>
        <v>0</v>
      </c>
      <c r="HMG58">
        <f>SEPT_F101!HMG58</f>
        <v>0</v>
      </c>
      <c r="HMH58">
        <f>SEPT_F101!HMH58</f>
        <v>0</v>
      </c>
      <c r="HMI58">
        <f>SEPT_F101!HMI58</f>
        <v>0</v>
      </c>
      <c r="HMJ58">
        <f>SEPT_F101!HMJ58</f>
        <v>0</v>
      </c>
      <c r="HMK58">
        <f>SEPT_F101!HMK58</f>
        <v>0</v>
      </c>
      <c r="HML58">
        <f>SEPT_F101!HML58</f>
        <v>0</v>
      </c>
      <c r="HMM58">
        <f>SEPT_F101!HMM58</f>
        <v>0</v>
      </c>
      <c r="HMN58">
        <f>SEPT_F101!HMN58</f>
        <v>0</v>
      </c>
      <c r="HMO58">
        <f>SEPT_F101!HMO58</f>
        <v>0</v>
      </c>
      <c r="HMP58">
        <f>SEPT_F101!HMP58</f>
        <v>0</v>
      </c>
      <c r="HMQ58">
        <f>SEPT_F101!HMQ58</f>
        <v>0</v>
      </c>
      <c r="HMR58">
        <f>SEPT_F101!HMR58</f>
        <v>0</v>
      </c>
      <c r="HMS58">
        <f>SEPT_F101!HMS58</f>
        <v>0</v>
      </c>
      <c r="HMT58">
        <f>SEPT_F101!HMT58</f>
        <v>0</v>
      </c>
      <c r="HMU58">
        <f>SEPT_F101!HMU58</f>
        <v>0</v>
      </c>
      <c r="HMV58">
        <f>SEPT_F101!HMV58</f>
        <v>0</v>
      </c>
      <c r="HMW58">
        <f>SEPT_F101!HMW58</f>
        <v>0</v>
      </c>
      <c r="HMX58">
        <f>SEPT_F101!HMX58</f>
        <v>0</v>
      </c>
      <c r="HMY58">
        <f>SEPT_F101!HMY58</f>
        <v>0</v>
      </c>
      <c r="HMZ58">
        <f>SEPT_F101!HMZ58</f>
        <v>0</v>
      </c>
      <c r="HNA58">
        <f>SEPT_F101!HNA58</f>
        <v>0</v>
      </c>
      <c r="HNB58">
        <f>SEPT_F101!HNB58</f>
        <v>0</v>
      </c>
      <c r="HNC58">
        <f>SEPT_F101!HNC58</f>
        <v>0</v>
      </c>
      <c r="HND58">
        <f>SEPT_F101!HND58</f>
        <v>0</v>
      </c>
      <c r="HNE58">
        <f>SEPT_F101!HNE58</f>
        <v>0</v>
      </c>
      <c r="HNF58">
        <f>SEPT_F101!HNF58</f>
        <v>0</v>
      </c>
      <c r="HNG58">
        <f>SEPT_F101!HNG58</f>
        <v>0</v>
      </c>
      <c r="HNH58">
        <f>SEPT_F101!HNH58</f>
        <v>0</v>
      </c>
      <c r="HNI58">
        <f>SEPT_F101!HNI58</f>
        <v>0</v>
      </c>
      <c r="HNJ58">
        <f>SEPT_F101!HNJ58</f>
        <v>0</v>
      </c>
      <c r="HNK58">
        <f>SEPT_F101!HNK58</f>
        <v>0</v>
      </c>
      <c r="HNL58">
        <f>SEPT_F101!HNL58</f>
        <v>0</v>
      </c>
      <c r="HNM58">
        <f>SEPT_F101!HNM58</f>
        <v>0</v>
      </c>
      <c r="HNN58">
        <f>SEPT_F101!HNN58</f>
        <v>0</v>
      </c>
      <c r="HNO58">
        <f>SEPT_F101!HNO58</f>
        <v>0</v>
      </c>
      <c r="HNP58">
        <f>SEPT_F101!HNP58</f>
        <v>0</v>
      </c>
      <c r="HNQ58">
        <f>SEPT_F101!HNQ58</f>
        <v>0</v>
      </c>
      <c r="HNR58">
        <f>SEPT_F101!HNR58</f>
        <v>0</v>
      </c>
      <c r="HNS58">
        <f>SEPT_F101!HNS58</f>
        <v>0</v>
      </c>
      <c r="HNT58">
        <f>SEPT_F101!HNT58</f>
        <v>0</v>
      </c>
      <c r="HNU58">
        <f>SEPT_F101!HNU58</f>
        <v>0</v>
      </c>
      <c r="HNV58">
        <f>SEPT_F101!HNV58</f>
        <v>0</v>
      </c>
      <c r="HNW58">
        <f>SEPT_F101!HNW58</f>
        <v>0</v>
      </c>
      <c r="HNX58">
        <f>SEPT_F101!HNX58</f>
        <v>0</v>
      </c>
      <c r="HNY58">
        <f>SEPT_F101!HNY58</f>
        <v>0</v>
      </c>
      <c r="HNZ58">
        <f>SEPT_F101!HNZ58</f>
        <v>0</v>
      </c>
      <c r="HOA58">
        <f>SEPT_F101!HOA58</f>
        <v>0</v>
      </c>
      <c r="HOB58">
        <f>SEPT_F101!HOB58</f>
        <v>0</v>
      </c>
      <c r="HOC58">
        <f>SEPT_F101!HOC58</f>
        <v>0</v>
      </c>
      <c r="HOD58">
        <f>SEPT_F101!HOD58</f>
        <v>0</v>
      </c>
      <c r="HOE58">
        <f>SEPT_F101!HOE58</f>
        <v>0</v>
      </c>
      <c r="HOF58">
        <f>SEPT_F101!HOF58</f>
        <v>0</v>
      </c>
      <c r="HOG58">
        <f>SEPT_F101!HOG58</f>
        <v>0</v>
      </c>
      <c r="HOH58">
        <f>SEPT_F101!HOH58</f>
        <v>0</v>
      </c>
      <c r="HOI58">
        <f>SEPT_F101!HOI58</f>
        <v>0</v>
      </c>
      <c r="HOJ58">
        <f>SEPT_F101!HOJ58</f>
        <v>0</v>
      </c>
      <c r="HOK58">
        <f>SEPT_F101!HOK58</f>
        <v>0</v>
      </c>
      <c r="HOL58">
        <f>SEPT_F101!HOL58</f>
        <v>0</v>
      </c>
      <c r="HOM58">
        <f>SEPT_F101!HOM58</f>
        <v>0</v>
      </c>
      <c r="HON58">
        <f>SEPT_F101!HON58</f>
        <v>0</v>
      </c>
      <c r="HOO58">
        <f>SEPT_F101!HOO58</f>
        <v>0</v>
      </c>
      <c r="HOP58">
        <f>SEPT_F101!HOP58</f>
        <v>0</v>
      </c>
      <c r="HOQ58">
        <f>SEPT_F101!HOQ58</f>
        <v>0</v>
      </c>
      <c r="HOR58">
        <f>SEPT_F101!HOR58</f>
        <v>0</v>
      </c>
      <c r="HOS58">
        <f>SEPT_F101!HOS58</f>
        <v>0</v>
      </c>
      <c r="HOT58">
        <f>SEPT_F101!HOT58</f>
        <v>0</v>
      </c>
      <c r="HOU58">
        <f>SEPT_F101!HOU58</f>
        <v>0</v>
      </c>
      <c r="HOV58">
        <f>SEPT_F101!HOV58</f>
        <v>0</v>
      </c>
      <c r="HOW58">
        <f>SEPT_F101!HOW58</f>
        <v>0</v>
      </c>
      <c r="HOX58">
        <f>SEPT_F101!HOX58</f>
        <v>0</v>
      </c>
      <c r="HOY58">
        <f>SEPT_F101!HOY58</f>
        <v>0</v>
      </c>
      <c r="HOZ58">
        <f>SEPT_F101!HOZ58</f>
        <v>0</v>
      </c>
      <c r="HPA58">
        <f>SEPT_F101!HPA58</f>
        <v>0</v>
      </c>
      <c r="HPB58">
        <f>SEPT_F101!HPB58</f>
        <v>0</v>
      </c>
      <c r="HPC58">
        <f>SEPT_F101!HPC58</f>
        <v>0</v>
      </c>
      <c r="HPD58">
        <f>SEPT_F101!HPD58</f>
        <v>0</v>
      </c>
      <c r="HPE58">
        <f>SEPT_F101!HPE58</f>
        <v>0</v>
      </c>
      <c r="HPF58">
        <f>SEPT_F101!HPF58</f>
        <v>0</v>
      </c>
      <c r="HPG58">
        <f>SEPT_F101!HPG58</f>
        <v>0</v>
      </c>
      <c r="HPH58">
        <f>SEPT_F101!HPH58</f>
        <v>0</v>
      </c>
      <c r="HPI58">
        <f>SEPT_F101!HPI58</f>
        <v>0</v>
      </c>
      <c r="HPJ58">
        <f>SEPT_F101!HPJ58</f>
        <v>0</v>
      </c>
      <c r="HPK58">
        <f>SEPT_F101!HPK58</f>
        <v>0</v>
      </c>
      <c r="HPL58">
        <f>SEPT_F101!HPL58</f>
        <v>0</v>
      </c>
      <c r="HPM58">
        <f>SEPT_F101!HPM58</f>
        <v>0</v>
      </c>
      <c r="HPN58">
        <f>SEPT_F101!HPN58</f>
        <v>0</v>
      </c>
      <c r="HPO58">
        <f>SEPT_F101!HPO58</f>
        <v>0</v>
      </c>
      <c r="HPP58">
        <f>SEPT_F101!HPP58</f>
        <v>0</v>
      </c>
      <c r="HPQ58">
        <f>SEPT_F101!HPQ58</f>
        <v>0</v>
      </c>
      <c r="HPR58">
        <f>SEPT_F101!HPR58</f>
        <v>0</v>
      </c>
      <c r="HPS58">
        <f>SEPT_F101!HPS58</f>
        <v>0</v>
      </c>
      <c r="HPT58">
        <f>SEPT_F101!HPT58</f>
        <v>0</v>
      </c>
      <c r="HPU58">
        <f>SEPT_F101!HPU58</f>
        <v>0</v>
      </c>
      <c r="HPV58">
        <f>SEPT_F101!HPV58</f>
        <v>0</v>
      </c>
      <c r="HPW58">
        <f>SEPT_F101!HPW58</f>
        <v>0</v>
      </c>
      <c r="HPX58">
        <f>SEPT_F101!HPX58</f>
        <v>0</v>
      </c>
      <c r="HPY58">
        <f>SEPT_F101!HPY58</f>
        <v>0</v>
      </c>
      <c r="HPZ58">
        <f>SEPT_F101!HPZ58</f>
        <v>0</v>
      </c>
      <c r="HQA58">
        <f>SEPT_F101!HQA58</f>
        <v>0</v>
      </c>
      <c r="HQB58">
        <f>SEPT_F101!HQB58</f>
        <v>0</v>
      </c>
      <c r="HQC58">
        <f>SEPT_F101!HQC58</f>
        <v>0</v>
      </c>
      <c r="HQD58">
        <f>SEPT_F101!HQD58</f>
        <v>0</v>
      </c>
      <c r="HQE58">
        <f>SEPT_F101!HQE58</f>
        <v>0</v>
      </c>
      <c r="HQF58">
        <f>SEPT_F101!HQF58</f>
        <v>0</v>
      </c>
      <c r="HQG58">
        <f>SEPT_F101!HQG58</f>
        <v>0</v>
      </c>
      <c r="HQH58">
        <f>SEPT_F101!HQH58</f>
        <v>0</v>
      </c>
      <c r="HQI58">
        <f>SEPT_F101!HQI58</f>
        <v>0</v>
      </c>
      <c r="HQJ58">
        <f>SEPT_F101!HQJ58</f>
        <v>0</v>
      </c>
      <c r="HQK58">
        <f>SEPT_F101!HQK58</f>
        <v>0</v>
      </c>
      <c r="HQL58">
        <f>SEPT_F101!HQL58</f>
        <v>0</v>
      </c>
      <c r="HQM58">
        <f>SEPT_F101!HQM58</f>
        <v>0</v>
      </c>
      <c r="HQN58">
        <f>SEPT_F101!HQN58</f>
        <v>0</v>
      </c>
      <c r="HQO58">
        <f>SEPT_F101!HQO58</f>
        <v>0</v>
      </c>
      <c r="HQP58">
        <f>SEPT_F101!HQP58</f>
        <v>0</v>
      </c>
      <c r="HQQ58">
        <f>SEPT_F101!HQQ58</f>
        <v>0</v>
      </c>
      <c r="HQR58">
        <f>SEPT_F101!HQR58</f>
        <v>0</v>
      </c>
      <c r="HQS58">
        <f>SEPT_F101!HQS58</f>
        <v>0</v>
      </c>
      <c r="HQT58">
        <f>SEPT_F101!HQT58</f>
        <v>0</v>
      </c>
      <c r="HQU58">
        <f>SEPT_F101!HQU58</f>
        <v>0</v>
      </c>
      <c r="HQV58">
        <f>SEPT_F101!HQV58</f>
        <v>0</v>
      </c>
      <c r="HQW58">
        <f>SEPT_F101!HQW58</f>
        <v>0</v>
      </c>
      <c r="HQX58">
        <f>SEPT_F101!HQX58</f>
        <v>0</v>
      </c>
      <c r="HQY58">
        <f>SEPT_F101!HQY58</f>
        <v>0</v>
      </c>
      <c r="HQZ58">
        <f>SEPT_F101!HQZ58</f>
        <v>0</v>
      </c>
      <c r="HRA58">
        <f>SEPT_F101!HRA58</f>
        <v>0</v>
      </c>
      <c r="HRB58">
        <f>SEPT_F101!HRB58</f>
        <v>0</v>
      </c>
      <c r="HRC58">
        <f>SEPT_F101!HRC58</f>
        <v>0</v>
      </c>
      <c r="HRD58">
        <f>SEPT_F101!HRD58</f>
        <v>0</v>
      </c>
      <c r="HRE58">
        <f>SEPT_F101!HRE58</f>
        <v>0</v>
      </c>
      <c r="HRF58">
        <f>SEPT_F101!HRF58</f>
        <v>0</v>
      </c>
      <c r="HRG58">
        <f>SEPT_F101!HRG58</f>
        <v>0</v>
      </c>
      <c r="HRH58">
        <f>SEPT_F101!HRH58</f>
        <v>0</v>
      </c>
      <c r="HRI58">
        <f>SEPT_F101!HRI58</f>
        <v>0</v>
      </c>
      <c r="HRJ58">
        <f>SEPT_F101!HRJ58</f>
        <v>0</v>
      </c>
      <c r="HRK58">
        <f>SEPT_F101!HRK58</f>
        <v>0</v>
      </c>
      <c r="HRL58">
        <f>SEPT_F101!HRL58</f>
        <v>0</v>
      </c>
      <c r="HRM58">
        <f>SEPT_F101!HRM58</f>
        <v>0</v>
      </c>
      <c r="HRN58">
        <f>SEPT_F101!HRN58</f>
        <v>0</v>
      </c>
      <c r="HRO58">
        <f>SEPT_F101!HRO58</f>
        <v>0</v>
      </c>
      <c r="HRP58">
        <f>SEPT_F101!HRP58</f>
        <v>0</v>
      </c>
      <c r="HRQ58">
        <f>SEPT_F101!HRQ58</f>
        <v>0</v>
      </c>
      <c r="HRR58">
        <f>SEPT_F101!HRR58</f>
        <v>0</v>
      </c>
      <c r="HRS58">
        <f>SEPT_F101!HRS58</f>
        <v>0</v>
      </c>
      <c r="HRT58">
        <f>SEPT_F101!HRT58</f>
        <v>0</v>
      </c>
      <c r="HRU58">
        <f>SEPT_F101!HRU58</f>
        <v>0</v>
      </c>
      <c r="HRV58">
        <f>SEPT_F101!HRV58</f>
        <v>0</v>
      </c>
      <c r="HRW58">
        <f>SEPT_F101!HRW58</f>
        <v>0</v>
      </c>
      <c r="HRX58">
        <f>SEPT_F101!HRX58</f>
        <v>0</v>
      </c>
      <c r="HRY58">
        <f>SEPT_F101!HRY58</f>
        <v>0</v>
      </c>
      <c r="HRZ58">
        <f>SEPT_F101!HRZ58</f>
        <v>0</v>
      </c>
      <c r="HSA58">
        <f>SEPT_F101!HSA58</f>
        <v>0</v>
      </c>
      <c r="HSB58">
        <f>SEPT_F101!HSB58</f>
        <v>0</v>
      </c>
      <c r="HSC58">
        <f>SEPT_F101!HSC58</f>
        <v>0</v>
      </c>
      <c r="HSD58">
        <f>SEPT_F101!HSD58</f>
        <v>0</v>
      </c>
      <c r="HSE58">
        <f>SEPT_F101!HSE58</f>
        <v>0</v>
      </c>
      <c r="HSF58">
        <f>SEPT_F101!HSF58</f>
        <v>0</v>
      </c>
      <c r="HSG58">
        <f>SEPT_F101!HSG58</f>
        <v>0</v>
      </c>
      <c r="HSH58">
        <f>SEPT_F101!HSH58</f>
        <v>0</v>
      </c>
      <c r="HSI58">
        <f>SEPT_F101!HSI58</f>
        <v>0</v>
      </c>
      <c r="HSJ58">
        <f>SEPT_F101!HSJ58</f>
        <v>0</v>
      </c>
      <c r="HSK58">
        <f>SEPT_F101!HSK58</f>
        <v>0</v>
      </c>
      <c r="HSL58">
        <f>SEPT_F101!HSL58</f>
        <v>0</v>
      </c>
      <c r="HSM58">
        <f>SEPT_F101!HSM58</f>
        <v>0</v>
      </c>
      <c r="HSN58">
        <f>SEPT_F101!HSN58</f>
        <v>0</v>
      </c>
      <c r="HSO58">
        <f>SEPT_F101!HSO58</f>
        <v>0</v>
      </c>
      <c r="HSP58">
        <f>SEPT_F101!HSP58</f>
        <v>0</v>
      </c>
      <c r="HSQ58">
        <f>SEPT_F101!HSQ58</f>
        <v>0</v>
      </c>
      <c r="HSR58">
        <f>SEPT_F101!HSR58</f>
        <v>0</v>
      </c>
      <c r="HSS58">
        <f>SEPT_F101!HSS58</f>
        <v>0</v>
      </c>
      <c r="HST58">
        <f>SEPT_F101!HST58</f>
        <v>0</v>
      </c>
      <c r="HSU58">
        <f>SEPT_F101!HSU58</f>
        <v>0</v>
      </c>
      <c r="HSV58">
        <f>SEPT_F101!HSV58</f>
        <v>0</v>
      </c>
      <c r="HSW58">
        <f>SEPT_F101!HSW58</f>
        <v>0</v>
      </c>
      <c r="HSX58">
        <f>SEPT_F101!HSX58</f>
        <v>0</v>
      </c>
      <c r="HSY58">
        <f>SEPT_F101!HSY58</f>
        <v>0</v>
      </c>
      <c r="HSZ58">
        <f>SEPT_F101!HSZ58</f>
        <v>0</v>
      </c>
      <c r="HTA58">
        <f>SEPT_F101!HTA58</f>
        <v>0</v>
      </c>
      <c r="HTB58">
        <f>SEPT_F101!HTB58</f>
        <v>0</v>
      </c>
      <c r="HTC58">
        <f>SEPT_F101!HTC58</f>
        <v>0</v>
      </c>
      <c r="HTD58">
        <f>SEPT_F101!HTD58</f>
        <v>0</v>
      </c>
      <c r="HTE58">
        <f>SEPT_F101!HTE58</f>
        <v>0</v>
      </c>
      <c r="HTF58">
        <f>SEPT_F101!HTF58</f>
        <v>0</v>
      </c>
      <c r="HTG58">
        <f>SEPT_F101!HTG58</f>
        <v>0</v>
      </c>
      <c r="HTH58">
        <f>SEPT_F101!HTH58</f>
        <v>0</v>
      </c>
      <c r="HTI58">
        <f>SEPT_F101!HTI58</f>
        <v>0</v>
      </c>
      <c r="HTJ58">
        <f>SEPT_F101!HTJ58</f>
        <v>0</v>
      </c>
      <c r="HTK58">
        <f>SEPT_F101!HTK58</f>
        <v>0</v>
      </c>
      <c r="HTL58">
        <f>SEPT_F101!HTL58</f>
        <v>0</v>
      </c>
      <c r="HTM58">
        <f>SEPT_F101!HTM58</f>
        <v>0</v>
      </c>
      <c r="HTN58">
        <f>SEPT_F101!HTN58</f>
        <v>0</v>
      </c>
      <c r="HTO58">
        <f>SEPT_F101!HTO58</f>
        <v>0</v>
      </c>
      <c r="HTP58">
        <f>SEPT_F101!HTP58</f>
        <v>0</v>
      </c>
      <c r="HTQ58">
        <f>SEPT_F101!HTQ58</f>
        <v>0</v>
      </c>
      <c r="HTR58">
        <f>SEPT_F101!HTR58</f>
        <v>0</v>
      </c>
      <c r="HTS58">
        <f>SEPT_F101!HTS58</f>
        <v>0</v>
      </c>
      <c r="HTT58">
        <f>SEPT_F101!HTT58</f>
        <v>0</v>
      </c>
      <c r="HTU58">
        <f>SEPT_F101!HTU58</f>
        <v>0</v>
      </c>
      <c r="HTV58">
        <f>SEPT_F101!HTV58</f>
        <v>0</v>
      </c>
      <c r="HTW58">
        <f>SEPT_F101!HTW58</f>
        <v>0</v>
      </c>
      <c r="HTX58">
        <f>SEPT_F101!HTX58</f>
        <v>0</v>
      </c>
      <c r="HTY58">
        <f>SEPT_F101!HTY58</f>
        <v>0</v>
      </c>
      <c r="HTZ58">
        <f>SEPT_F101!HTZ58</f>
        <v>0</v>
      </c>
      <c r="HUA58">
        <f>SEPT_F101!HUA58</f>
        <v>0</v>
      </c>
      <c r="HUB58">
        <f>SEPT_F101!HUB58</f>
        <v>0</v>
      </c>
      <c r="HUC58">
        <f>SEPT_F101!HUC58</f>
        <v>0</v>
      </c>
      <c r="HUD58">
        <f>SEPT_F101!HUD58</f>
        <v>0</v>
      </c>
      <c r="HUE58">
        <f>SEPT_F101!HUE58</f>
        <v>0</v>
      </c>
      <c r="HUF58">
        <f>SEPT_F101!HUF58</f>
        <v>0</v>
      </c>
      <c r="HUG58">
        <f>SEPT_F101!HUG58</f>
        <v>0</v>
      </c>
      <c r="HUH58">
        <f>SEPT_F101!HUH58</f>
        <v>0</v>
      </c>
      <c r="HUI58">
        <f>SEPT_F101!HUI58</f>
        <v>0</v>
      </c>
      <c r="HUJ58">
        <f>SEPT_F101!HUJ58</f>
        <v>0</v>
      </c>
      <c r="HUK58">
        <f>SEPT_F101!HUK58</f>
        <v>0</v>
      </c>
      <c r="HUL58">
        <f>SEPT_F101!HUL58</f>
        <v>0</v>
      </c>
      <c r="HUM58">
        <f>SEPT_F101!HUM58</f>
        <v>0</v>
      </c>
      <c r="HUN58">
        <f>SEPT_F101!HUN58</f>
        <v>0</v>
      </c>
      <c r="HUO58">
        <f>SEPT_F101!HUO58</f>
        <v>0</v>
      </c>
      <c r="HUP58">
        <f>SEPT_F101!HUP58</f>
        <v>0</v>
      </c>
      <c r="HUQ58">
        <f>SEPT_F101!HUQ58</f>
        <v>0</v>
      </c>
      <c r="HUR58">
        <f>SEPT_F101!HUR58</f>
        <v>0</v>
      </c>
      <c r="HUS58">
        <f>SEPT_F101!HUS58</f>
        <v>0</v>
      </c>
      <c r="HUT58">
        <f>SEPT_F101!HUT58</f>
        <v>0</v>
      </c>
      <c r="HUU58">
        <f>SEPT_F101!HUU58</f>
        <v>0</v>
      </c>
      <c r="HUV58">
        <f>SEPT_F101!HUV58</f>
        <v>0</v>
      </c>
      <c r="HUW58">
        <f>SEPT_F101!HUW58</f>
        <v>0</v>
      </c>
      <c r="HUX58">
        <f>SEPT_F101!HUX58</f>
        <v>0</v>
      </c>
      <c r="HUY58">
        <f>SEPT_F101!HUY58</f>
        <v>0</v>
      </c>
      <c r="HUZ58">
        <f>SEPT_F101!HUZ58</f>
        <v>0</v>
      </c>
      <c r="HVA58">
        <f>SEPT_F101!HVA58</f>
        <v>0</v>
      </c>
      <c r="HVB58">
        <f>SEPT_F101!HVB58</f>
        <v>0</v>
      </c>
      <c r="HVC58">
        <f>SEPT_F101!HVC58</f>
        <v>0</v>
      </c>
      <c r="HVD58">
        <f>SEPT_F101!HVD58</f>
        <v>0</v>
      </c>
      <c r="HVE58">
        <f>SEPT_F101!HVE58</f>
        <v>0</v>
      </c>
      <c r="HVF58">
        <f>SEPT_F101!HVF58</f>
        <v>0</v>
      </c>
      <c r="HVG58">
        <f>SEPT_F101!HVG58</f>
        <v>0</v>
      </c>
      <c r="HVH58">
        <f>SEPT_F101!HVH58</f>
        <v>0</v>
      </c>
      <c r="HVI58">
        <f>SEPT_F101!HVI58</f>
        <v>0</v>
      </c>
      <c r="HVJ58">
        <f>SEPT_F101!HVJ58</f>
        <v>0</v>
      </c>
      <c r="HVK58">
        <f>SEPT_F101!HVK58</f>
        <v>0</v>
      </c>
      <c r="HVL58">
        <f>SEPT_F101!HVL58</f>
        <v>0</v>
      </c>
      <c r="HVM58">
        <f>SEPT_F101!HVM58</f>
        <v>0</v>
      </c>
      <c r="HVN58">
        <f>SEPT_F101!HVN58</f>
        <v>0</v>
      </c>
      <c r="HVO58">
        <f>SEPT_F101!HVO58</f>
        <v>0</v>
      </c>
      <c r="HVP58">
        <f>SEPT_F101!HVP58</f>
        <v>0</v>
      </c>
      <c r="HVQ58">
        <f>SEPT_F101!HVQ58</f>
        <v>0</v>
      </c>
      <c r="HVR58">
        <f>SEPT_F101!HVR58</f>
        <v>0</v>
      </c>
      <c r="HVS58">
        <f>SEPT_F101!HVS58</f>
        <v>0</v>
      </c>
      <c r="HVT58">
        <f>SEPT_F101!HVT58</f>
        <v>0</v>
      </c>
      <c r="HVU58">
        <f>SEPT_F101!HVU58</f>
        <v>0</v>
      </c>
      <c r="HVV58">
        <f>SEPT_F101!HVV58</f>
        <v>0</v>
      </c>
      <c r="HVW58">
        <f>SEPT_F101!HVW58</f>
        <v>0</v>
      </c>
      <c r="HVX58">
        <f>SEPT_F101!HVX58</f>
        <v>0</v>
      </c>
      <c r="HVY58">
        <f>SEPT_F101!HVY58</f>
        <v>0</v>
      </c>
      <c r="HVZ58">
        <f>SEPT_F101!HVZ58</f>
        <v>0</v>
      </c>
      <c r="HWA58">
        <f>SEPT_F101!HWA58</f>
        <v>0</v>
      </c>
      <c r="HWB58">
        <f>SEPT_F101!HWB58</f>
        <v>0</v>
      </c>
      <c r="HWC58">
        <f>SEPT_F101!HWC58</f>
        <v>0</v>
      </c>
      <c r="HWD58">
        <f>SEPT_F101!HWD58</f>
        <v>0</v>
      </c>
      <c r="HWE58">
        <f>SEPT_F101!HWE58</f>
        <v>0</v>
      </c>
      <c r="HWF58">
        <f>SEPT_F101!HWF58</f>
        <v>0</v>
      </c>
      <c r="HWG58">
        <f>SEPT_F101!HWG58</f>
        <v>0</v>
      </c>
      <c r="HWH58">
        <f>SEPT_F101!HWH58</f>
        <v>0</v>
      </c>
      <c r="HWI58">
        <f>SEPT_F101!HWI58</f>
        <v>0</v>
      </c>
      <c r="HWJ58">
        <f>SEPT_F101!HWJ58</f>
        <v>0</v>
      </c>
      <c r="HWK58">
        <f>SEPT_F101!HWK58</f>
        <v>0</v>
      </c>
      <c r="HWL58">
        <f>SEPT_F101!HWL58</f>
        <v>0</v>
      </c>
      <c r="HWM58">
        <f>SEPT_F101!HWM58</f>
        <v>0</v>
      </c>
      <c r="HWN58">
        <f>SEPT_F101!HWN58</f>
        <v>0</v>
      </c>
      <c r="HWO58">
        <f>SEPT_F101!HWO58</f>
        <v>0</v>
      </c>
      <c r="HWP58">
        <f>SEPT_F101!HWP58</f>
        <v>0</v>
      </c>
      <c r="HWQ58">
        <f>SEPT_F101!HWQ58</f>
        <v>0</v>
      </c>
      <c r="HWR58">
        <f>SEPT_F101!HWR58</f>
        <v>0</v>
      </c>
      <c r="HWS58">
        <f>SEPT_F101!HWS58</f>
        <v>0</v>
      </c>
      <c r="HWT58">
        <f>SEPT_F101!HWT58</f>
        <v>0</v>
      </c>
      <c r="HWU58">
        <f>SEPT_F101!HWU58</f>
        <v>0</v>
      </c>
      <c r="HWV58">
        <f>SEPT_F101!HWV58</f>
        <v>0</v>
      </c>
      <c r="HWW58">
        <f>SEPT_F101!HWW58</f>
        <v>0</v>
      </c>
      <c r="HWX58">
        <f>SEPT_F101!HWX58</f>
        <v>0</v>
      </c>
      <c r="HWY58">
        <f>SEPT_F101!HWY58</f>
        <v>0</v>
      </c>
      <c r="HWZ58">
        <f>SEPT_F101!HWZ58</f>
        <v>0</v>
      </c>
      <c r="HXA58">
        <f>SEPT_F101!HXA58</f>
        <v>0</v>
      </c>
      <c r="HXB58">
        <f>SEPT_F101!HXB58</f>
        <v>0</v>
      </c>
      <c r="HXC58">
        <f>SEPT_F101!HXC58</f>
        <v>0</v>
      </c>
      <c r="HXD58">
        <f>SEPT_F101!HXD58</f>
        <v>0</v>
      </c>
      <c r="HXE58">
        <f>SEPT_F101!HXE58</f>
        <v>0</v>
      </c>
      <c r="HXF58">
        <f>SEPT_F101!HXF58</f>
        <v>0</v>
      </c>
      <c r="HXG58">
        <f>SEPT_F101!HXG58</f>
        <v>0</v>
      </c>
      <c r="HXH58">
        <f>SEPT_F101!HXH58</f>
        <v>0</v>
      </c>
      <c r="HXI58">
        <f>SEPT_F101!HXI58</f>
        <v>0</v>
      </c>
      <c r="HXJ58">
        <f>SEPT_F101!HXJ58</f>
        <v>0</v>
      </c>
      <c r="HXK58">
        <f>SEPT_F101!HXK58</f>
        <v>0</v>
      </c>
      <c r="HXL58">
        <f>SEPT_F101!HXL58</f>
        <v>0</v>
      </c>
      <c r="HXM58">
        <f>SEPT_F101!HXM58</f>
        <v>0</v>
      </c>
      <c r="HXN58">
        <f>SEPT_F101!HXN58</f>
        <v>0</v>
      </c>
      <c r="HXO58">
        <f>SEPT_F101!HXO58</f>
        <v>0</v>
      </c>
      <c r="HXP58">
        <f>SEPT_F101!HXP58</f>
        <v>0</v>
      </c>
      <c r="HXQ58">
        <f>SEPT_F101!HXQ58</f>
        <v>0</v>
      </c>
      <c r="HXR58">
        <f>SEPT_F101!HXR58</f>
        <v>0</v>
      </c>
      <c r="HXS58">
        <f>SEPT_F101!HXS58</f>
        <v>0</v>
      </c>
      <c r="HXT58">
        <f>SEPT_F101!HXT58</f>
        <v>0</v>
      </c>
      <c r="HXU58">
        <f>SEPT_F101!HXU58</f>
        <v>0</v>
      </c>
      <c r="HXV58">
        <f>SEPT_F101!HXV58</f>
        <v>0</v>
      </c>
      <c r="HXW58">
        <f>SEPT_F101!HXW58</f>
        <v>0</v>
      </c>
      <c r="HXX58">
        <f>SEPT_F101!HXX58</f>
        <v>0</v>
      </c>
      <c r="HXY58">
        <f>SEPT_F101!HXY58</f>
        <v>0</v>
      </c>
      <c r="HXZ58">
        <f>SEPT_F101!HXZ58</f>
        <v>0</v>
      </c>
      <c r="HYA58">
        <f>SEPT_F101!HYA58</f>
        <v>0</v>
      </c>
      <c r="HYB58">
        <f>SEPT_F101!HYB58</f>
        <v>0</v>
      </c>
      <c r="HYC58">
        <f>SEPT_F101!HYC58</f>
        <v>0</v>
      </c>
      <c r="HYD58">
        <f>SEPT_F101!HYD58</f>
        <v>0</v>
      </c>
      <c r="HYE58">
        <f>SEPT_F101!HYE58</f>
        <v>0</v>
      </c>
      <c r="HYF58">
        <f>SEPT_F101!HYF58</f>
        <v>0</v>
      </c>
      <c r="HYG58">
        <f>SEPT_F101!HYG58</f>
        <v>0</v>
      </c>
      <c r="HYH58">
        <f>SEPT_F101!HYH58</f>
        <v>0</v>
      </c>
      <c r="HYI58">
        <f>SEPT_F101!HYI58</f>
        <v>0</v>
      </c>
      <c r="HYJ58">
        <f>SEPT_F101!HYJ58</f>
        <v>0</v>
      </c>
      <c r="HYK58">
        <f>SEPT_F101!HYK58</f>
        <v>0</v>
      </c>
      <c r="HYL58">
        <f>SEPT_F101!HYL58</f>
        <v>0</v>
      </c>
      <c r="HYM58">
        <f>SEPT_F101!HYM58</f>
        <v>0</v>
      </c>
      <c r="HYN58">
        <f>SEPT_F101!HYN58</f>
        <v>0</v>
      </c>
      <c r="HYO58">
        <f>SEPT_F101!HYO58</f>
        <v>0</v>
      </c>
      <c r="HYP58">
        <f>SEPT_F101!HYP58</f>
        <v>0</v>
      </c>
      <c r="HYQ58">
        <f>SEPT_F101!HYQ58</f>
        <v>0</v>
      </c>
      <c r="HYR58">
        <f>SEPT_F101!HYR58</f>
        <v>0</v>
      </c>
      <c r="HYS58">
        <f>SEPT_F101!HYS58</f>
        <v>0</v>
      </c>
      <c r="HYT58">
        <f>SEPT_F101!HYT58</f>
        <v>0</v>
      </c>
      <c r="HYU58">
        <f>SEPT_F101!HYU58</f>
        <v>0</v>
      </c>
      <c r="HYV58">
        <f>SEPT_F101!HYV58</f>
        <v>0</v>
      </c>
      <c r="HYW58">
        <f>SEPT_F101!HYW58</f>
        <v>0</v>
      </c>
      <c r="HYX58">
        <f>SEPT_F101!HYX58</f>
        <v>0</v>
      </c>
      <c r="HYY58">
        <f>SEPT_F101!HYY58</f>
        <v>0</v>
      </c>
      <c r="HYZ58">
        <f>SEPT_F101!HYZ58</f>
        <v>0</v>
      </c>
      <c r="HZA58">
        <f>SEPT_F101!HZA58</f>
        <v>0</v>
      </c>
      <c r="HZB58">
        <f>SEPT_F101!HZB58</f>
        <v>0</v>
      </c>
      <c r="HZC58">
        <f>SEPT_F101!HZC58</f>
        <v>0</v>
      </c>
      <c r="HZD58">
        <f>SEPT_F101!HZD58</f>
        <v>0</v>
      </c>
      <c r="HZE58">
        <f>SEPT_F101!HZE58</f>
        <v>0</v>
      </c>
      <c r="HZF58">
        <f>SEPT_F101!HZF58</f>
        <v>0</v>
      </c>
      <c r="HZG58">
        <f>SEPT_F101!HZG58</f>
        <v>0</v>
      </c>
      <c r="HZH58">
        <f>SEPT_F101!HZH58</f>
        <v>0</v>
      </c>
      <c r="HZI58">
        <f>SEPT_F101!HZI58</f>
        <v>0</v>
      </c>
      <c r="HZJ58">
        <f>SEPT_F101!HZJ58</f>
        <v>0</v>
      </c>
      <c r="HZK58">
        <f>SEPT_F101!HZK58</f>
        <v>0</v>
      </c>
      <c r="HZL58">
        <f>SEPT_F101!HZL58</f>
        <v>0</v>
      </c>
      <c r="HZM58">
        <f>SEPT_F101!HZM58</f>
        <v>0</v>
      </c>
      <c r="HZN58">
        <f>SEPT_F101!HZN58</f>
        <v>0</v>
      </c>
      <c r="HZO58">
        <f>SEPT_F101!HZO58</f>
        <v>0</v>
      </c>
      <c r="HZP58">
        <f>SEPT_F101!HZP58</f>
        <v>0</v>
      </c>
      <c r="HZQ58">
        <f>SEPT_F101!HZQ58</f>
        <v>0</v>
      </c>
      <c r="HZR58">
        <f>SEPT_F101!HZR58</f>
        <v>0</v>
      </c>
      <c r="HZS58">
        <f>SEPT_F101!HZS58</f>
        <v>0</v>
      </c>
      <c r="HZT58">
        <f>SEPT_F101!HZT58</f>
        <v>0</v>
      </c>
      <c r="HZU58">
        <f>SEPT_F101!HZU58</f>
        <v>0</v>
      </c>
      <c r="HZV58">
        <f>SEPT_F101!HZV58</f>
        <v>0</v>
      </c>
      <c r="HZW58">
        <f>SEPT_F101!HZW58</f>
        <v>0</v>
      </c>
      <c r="HZX58">
        <f>SEPT_F101!HZX58</f>
        <v>0</v>
      </c>
      <c r="HZY58">
        <f>SEPT_F101!HZY58</f>
        <v>0</v>
      </c>
      <c r="HZZ58">
        <f>SEPT_F101!HZZ58</f>
        <v>0</v>
      </c>
      <c r="IAA58">
        <f>SEPT_F101!IAA58</f>
        <v>0</v>
      </c>
      <c r="IAB58">
        <f>SEPT_F101!IAB58</f>
        <v>0</v>
      </c>
      <c r="IAC58">
        <f>SEPT_F101!IAC58</f>
        <v>0</v>
      </c>
      <c r="IAD58">
        <f>SEPT_F101!IAD58</f>
        <v>0</v>
      </c>
      <c r="IAE58">
        <f>SEPT_F101!IAE58</f>
        <v>0</v>
      </c>
      <c r="IAF58">
        <f>SEPT_F101!IAF58</f>
        <v>0</v>
      </c>
      <c r="IAG58">
        <f>SEPT_F101!IAG58</f>
        <v>0</v>
      </c>
      <c r="IAH58">
        <f>SEPT_F101!IAH58</f>
        <v>0</v>
      </c>
      <c r="IAI58">
        <f>SEPT_F101!IAI58</f>
        <v>0</v>
      </c>
      <c r="IAJ58">
        <f>SEPT_F101!IAJ58</f>
        <v>0</v>
      </c>
      <c r="IAK58">
        <f>SEPT_F101!IAK58</f>
        <v>0</v>
      </c>
      <c r="IAL58">
        <f>SEPT_F101!IAL58</f>
        <v>0</v>
      </c>
      <c r="IAM58">
        <f>SEPT_F101!IAM58</f>
        <v>0</v>
      </c>
      <c r="IAN58">
        <f>SEPT_F101!IAN58</f>
        <v>0</v>
      </c>
      <c r="IAO58">
        <f>SEPT_F101!IAO58</f>
        <v>0</v>
      </c>
      <c r="IAP58">
        <f>SEPT_F101!IAP58</f>
        <v>0</v>
      </c>
      <c r="IAQ58">
        <f>SEPT_F101!IAQ58</f>
        <v>0</v>
      </c>
      <c r="IAR58">
        <f>SEPT_F101!IAR58</f>
        <v>0</v>
      </c>
      <c r="IAS58">
        <f>SEPT_F101!IAS58</f>
        <v>0</v>
      </c>
      <c r="IAT58">
        <f>SEPT_F101!IAT58</f>
        <v>0</v>
      </c>
      <c r="IAU58">
        <f>SEPT_F101!IAU58</f>
        <v>0</v>
      </c>
      <c r="IAV58">
        <f>SEPT_F101!IAV58</f>
        <v>0</v>
      </c>
      <c r="IAW58">
        <f>SEPT_F101!IAW58</f>
        <v>0</v>
      </c>
      <c r="IAX58">
        <f>SEPT_F101!IAX58</f>
        <v>0</v>
      </c>
      <c r="IAY58">
        <f>SEPT_F101!IAY58</f>
        <v>0</v>
      </c>
      <c r="IAZ58">
        <f>SEPT_F101!IAZ58</f>
        <v>0</v>
      </c>
      <c r="IBA58">
        <f>SEPT_F101!IBA58</f>
        <v>0</v>
      </c>
      <c r="IBB58">
        <f>SEPT_F101!IBB58</f>
        <v>0</v>
      </c>
      <c r="IBC58">
        <f>SEPT_F101!IBC58</f>
        <v>0</v>
      </c>
      <c r="IBD58">
        <f>SEPT_F101!IBD58</f>
        <v>0</v>
      </c>
      <c r="IBE58">
        <f>SEPT_F101!IBE58</f>
        <v>0</v>
      </c>
      <c r="IBF58">
        <f>SEPT_F101!IBF58</f>
        <v>0</v>
      </c>
      <c r="IBG58">
        <f>SEPT_F101!IBG58</f>
        <v>0</v>
      </c>
      <c r="IBH58">
        <f>SEPT_F101!IBH58</f>
        <v>0</v>
      </c>
      <c r="IBI58">
        <f>SEPT_F101!IBI58</f>
        <v>0</v>
      </c>
      <c r="IBJ58">
        <f>SEPT_F101!IBJ58</f>
        <v>0</v>
      </c>
      <c r="IBK58">
        <f>SEPT_F101!IBK58</f>
        <v>0</v>
      </c>
      <c r="IBL58">
        <f>SEPT_F101!IBL58</f>
        <v>0</v>
      </c>
      <c r="IBM58">
        <f>SEPT_F101!IBM58</f>
        <v>0</v>
      </c>
      <c r="IBN58">
        <f>SEPT_F101!IBN58</f>
        <v>0</v>
      </c>
      <c r="IBO58">
        <f>SEPT_F101!IBO58</f>
        <v>0</v>
      </c>
      <c r="IBP58">
        <f>SEPT_F101!IBP58</f>
        <v>0</v>
      </c>
      <c r="IBQ58">
        <f>SEPT_F101!IBQ58</f>
        <v>0</v>
      </c>
      <c r="IBR58">
        <f>SEPT_F101!IBR58</f>
        <v>0</v>
      </c>
      <c r="IBS58">
        <f>SEPT_F101!IBS58</f>
        <v>0</v>
      </c>
      <c r="IBT58">
        <f>SEPT_F101!IBT58</f>
        <v>0</v>
      </c>
      <c r="IBU58">
        <f>SEPT_F101!IBU58</f>
        <v>0</v>
      </c>
      <c r="IBV58">
        <f>SEPT_F101!IBV58</f>
        <v>0</v>
      </c>
      <c r="IBW58">
        <f>SEPT_F101!IBW58</f>
        <v>0</v>
      </c>
      <c r="IBX58">
        <f>SEPT_F101!IBX58</f>
        <v>0</v>
      </c>
      <c r="IBY58">
        <f>SEPT_F101!IBY58</f>
        <v>0</v>
      </c>
      <c r="IBZ58">
        <f>SEPT_F101!IBZ58</f>
        <v>0</v>
      </c>
      <c r="ICA58">
        <f>SEPT_F101!ICA58</f>
        <v>0</v>
      </c>
      <c r="ICB58">
        <f>SEPT_F101!ICB58</f>
        <v>0</v>
      </c>
      <c r="ICC58">
        <f>SEPT_F101!ICC58</f>
        <v>0</v>
      </c>
      <c r="ICD58">
        <f>SEPT_F101!ICD58</f>
        <v>0</v>
      </c>
      <c r="ICE58">
        <f>SEPT_F101!ICE58</f>
        <v>0</v>
      </c>
      <c r="ICF58">
        <f>SEPT_F101!ICF58</f>
        <v>0</v>
      </c>
      <c r="ICG58">
        <f>SEPT_F101!ICG58</f>
        <v>0</v>
      </c>
      <c r="ICH58">
        <f>SEPT_F101!ICH58</f>
        <v>0</v>
      </c>
      <c r="ICI58">
        <f>SEPT_F101!ICI58</f>
        <v>0</v>
      </c>
      <c r="ICJ58">
        <f>SEPT_F101!ICJ58</f>
        <v>0</v>
      </c>
      <c r="ICK58">
        <f>SEPT_F101!ICK58</f>
        <v>0</v>
      </c>
      <c r="ICL58">
        <f>SEPT_F101!ICL58</f>
        <v>0</v>
      </c>
      <c r="ICM58">
        <f>SEPT_F101!ICM58</f>
        <v>0</v>
      </c>
      <c r="ICN58">
        <f>SEPT_F101!ICN58</f>
        <v>0</v>
      </c>
      <c r="ICO58">
        <f>SEPT_F101!ICO58</f>
        <v>0</v>
      </c>
      <c r="ICP58">
        <f>SEPT_F101!ICP58</f>
        <v>0</v>
      </c>
      <c r="ICQ58">
        <f>SEPT_F101!ICQ58</f>
        <v>0</v>
      </c>
      <c r="ICR58">
        <f>SEPT_F101!ICR58</f>
        <v>0</v>
      </c>
      <c r="ICS58">
        <f>SEPT_F101!ICS58</f>
        <v>0</v>
      </c>
      <c r="ICT58">
        <f>SEPT_F101!ICT58</f>
        <v>0</v>
      </c>
      <c r="ICU58">
        <f>SEPT_F101!ICU58</f>
        <v>0</v>
      </c>
      <c r="ICV58">
        <f>SEPT_F101!ICV58</f>
        <v>0</v>
      </c>
      <c r="ICW58">
        <f>SEPT_F101!ICW58</f>
        <v>0</v>
      </c>
      <c r="ICX58">
        <f>SEPT_F101!ICX58</f>
        <v>0</v>
      </c>
      <c r="ICY58">
        <f>SEPT_F101!ICY58</f>
        <v>0</v>
      </c>
      <c r="ICZ58">
        <f>SEPT_F101!ICZ58</f>
        <v>0</v>
      </c>
      <c r="IDA58">
        <f>SEPT_F101!IDA58</f>
        <v>0</v>
      </c>
      <c r="IDB58">
        <f>SEPT_F101!IDB58</f>
        <v>0</v>
      </c>
      <c r="IDC58">
        <f>SEPT_F101!IDC58</f>
        <v>0</v>
      </c>
      <c r="IDD58">
        <f>SEPT_F101!IDD58</f>
        <v>0</v>
      </c>
      <c r="IDE58">
        <f>SEPT_F101!IDE58</f>
        <v>0</v>
      </c>
      <c r="IDF58">
        <f>SEPT_F101!IDF58</f>
        <v>0</v>
      </c>
      <c r="IDG58">
        <f>SEPT_F101!IDG58</f>
        <v>0</v>
      </c>
      <c r="IDH58">
        <f>SEPT_F101!IDH58</f>
        <v>0</v>
      </c>
      <c r="IDI58">
        <f>SEPT_F101!IDI58</f>
        <v>0</v>
      </c>
      <c r="IDJ58">
        <f>SEPT_F101!IDJ58</f>
        <v>0</v>
      </c>
      <c r="IDK58">
        <f>SEPT_F101!IDK58</f>
        <v>0</v>
      </c>
      <c r="IDL58">
        <f>SEPT_F101!IDL58</f>
        <v>0</v>
      </c>
      <c r="IDM58">
        <f>SEPT_F101!IDM58</f>
        <v>0</v>
      </c>
      <c r="IDN58">
        <f>SEPT_F101!IDN58</f>
        <v>0</v>
      </c>
      <c r="IDO58">
        <f>SEPT_F101!IDO58</f>
        <v>0</v>
      </c>
      <c r="IDP58">
        <f>SEPT_F101!IDP58</f>
        <v>0</v>
      </c>
      <c r="IDQ58">
        <f>SEPT_F101!IDQ58</f>
        <v>0</v>
      </c>
      <c r="IDR58">
        <f>SEPT_F101!IDR58</f>
        <v>0</v>
      </c>
      <c r="IDS58">
        <f>SEPT_F101!IDS58</f>
        <v>0</v>
      </c>
      <c r="IDT58">
        <f>SEPT_F101!IDT58</f>
        <v>0</v>
      </c>
      <c r="IDU58">
        <f>SEPT_F101!IDU58</f>
        <v>0</v>
      </c>
      <c r="IDV58">
        <f>SEPT_F101!IDV58</f>
        <v>0</v>
      </c>
      <c r="IDW58">
        <f>SEPT_F101!IDW58</f>
        <v>0</v>
      </c>
      <c r="IDX58">
        <f>SEPT_F101!IDX58</f>
        <v>0</v>
      </c>
      <c r="IDY58">
        <f>SEPT_F101!IDY58</f>
        <v>0</v>
      </c>
      <c r="IDZ58">
        <f>SEPT_F101!IDZ58</f>
        <v>0</v>
      </c>
      <c r="IEA58">
        <f>SEPT_F101!IEA58</f>
        <v>0</v>
      </c>
      <c r="IEB58">
        <f>SEPT_F101!IEB58</f>
        <v>0</v>
      </c>
      <c r="IEC58">
        <f>SEPT_F101!IEC58</f>
        <v>0</v>
      </c>
      <c r="IED58">
        <f>SEPT_F101!IED58</f>
        <v>0</v>
      </c>
      <c r="IEE58">
        <f>SEPT_F101!IEE58</f>
        <v>0</v>
      </c>
      <c r="IEF58">
        <f>SEPT_F101!IEF58</f>
        <v>0</v>
      </c>
      <c r="IEG58">
        <f>SEPT_F101!IEG58</f>
        <v>0</v>
      </c>
      <c r="IEH58">
        <f>SEPT_F101!IEH58</f>
        <v>0</v>
      </c>
      <c r="IEI58">
        <f>SEPT_F101!IEI58</f>
        <v>0</v>
      </c>
      <c r="IEJ58">
        <f>SEPT_F101!IEJ58</f>
        <v>0</v>
      </c>
      <c r="IEK58">
        <f>SEPT_F101!IEK58</f>
        <v>0</v>
      </c>
      <c r="IEL58">
        <f>SEPT_F101!IEL58</f>
        <v>0</v>
      </c>
      <c r="IEM58">
        <f>SEPT_F101!IEM58</f>
        <v>0</v>
      </c>
      <c r="IEN58">
        <f>SEPT_F101!IEN58</f>
        <v>0</v>
      </c>
      <c r="IEO58">
        <f>SEPT_F101!IEO58</f>
        <v>0</v>
      </c>
      <c r="IEP58">
        <f>SEPT_F101!IEP58</f>
        <v>0</v>
      </c>
      <c r="IEQ58">
        <f>SEPT_F101!IEQ58</f>
        <v>0</v>
      </c>
      <c r="IER58">
        <f>SEPT_F101!IER58</f>
        <v>0</v>
      </c>
      <c r="IES58">
        <f>SEPT_F101!IES58</f>
        <v>0</v>
      </c>
      <c r="IET58">
        <f>SEPT_F101!IET58</f>
        <v>0</v>
      </c>
      <c r="IEU58">
        <f>SEPT_F101!IEU58</f>
        <v>0</v>
      </c>
      <c r="IEV58">
        <f>SEPT_F101!IEV58</f>
        <v>0</v>
      </c>
      <c r="IEW58">
        <f>SEPT_F101!IEW58</f>
        <v>0</v>
      </c>
      <c r="IEX58">
        <f>SEPT_F101!IEX58</f>
        <v>0</v>
      </c>
      <c r="IEY58">
        <f>SEPT_F101!IEY58</f>
        <v>0</v>
      </c>
      <c r="IEZ58">
        <f>SEPT_F101!IEZ58</f>
        <v>0</v>
      </c>
      <c r="IFA58">
        <f>SEPT_F101!IFA58</f>
        <v>0</v>
      </c>
      <c r="IFB58">
        <f>SEPT_F101!IFB58</f>
        <v>0</v>
      </c>
      <c r="IFC58">
        <f>SEPT_F101!IFC58</f>
        <v>0</v>
      </c>
      <c r="IFD58">
        <f>SEPT_F101!IFD58</f>
        <v>0</v>
      </c>
      <c r="IFE58">
        <f>SEPT_F101!IFE58</f>
        <v>0</v>
      </c>
      <c r="IFF58">
        <f>SEPT_F101!IFF58</f>
        <v>0</v>
      </c>
      <c r="IFG58">
        <f>SEPT_F101!IFG58</f>
        <v>0</v>
      </c>
      <c r="IFH58">
        <f>SEPT_F101!IFH58</f>
        <v>0</v>
      </c>
      <c r="IFI58">
        <f>SEPT_F101!IFI58</f>
        <v>0</v>
      </c>
      <c r="IFJ58">
        <f>SEPT_F101!IFJ58</f>
        <v>0</v>
      </c>
      <c r="IFK58">
        <f>SEPT_F101!IFK58</f>
        <v>0</v>
      </c>
      <c r="IFL58">
        <f>SEPT_F101!IFL58</f>
        <v>0</v>
      </c>
      <c r="IFM58">
        <f>SEPT_F101!IFM58</f>
        <v>0</v>
      </c>
      <c r="IFN58">
        <f>SEPT_F101!IFN58</f>
        <v>0</v>
      </c>
      <c r="IFO58">
        <f>SEPT_F101!IFO58</f>
        <v>0</v>
      </c>
      <c r="IFP58">
        <f>SEPT_F101!IFP58</f>
        <v>0</v>
      </c>
      <c r="IFQ58">
        <f>SEPT_F101!IFQ58</f>
        <v>0</v>
      </c>
      <c r="IFR58">
        <f>SEPT_F101!IFR58</f>
        <v>0</v>
      </c>
      <c r="IFS58">
        <f>SEPT_F101!IFS58</f>
        <v>0</v>
      </c>
      <c r="IFT58">
        <f>SEPT_F101!IFT58</f>
        <v>0</v>
      </c>
      <c r="IFU58">
        <f>SEPT_F101!IFU58</f>
        <v>0</v>
      </c>
      <c r="IFV58">
        <f>SEPT_F101!IFV58</f>
        <v>0</v>
      </c>
      <c r="IFW58">
        <f>SEPT_F101!IFW58</f>
        <v>0</v>
      </c>
      <c r="IFX58">
        <f>SEPT_F101!IFX58</f>
        <v>0</v>
      </c>
      <c r="IFY58">
        <f>SEPT_F101!IFY58</f>
        <v>0</v>
      </c>
      <c r="IFZ58">
        <f>SEPT_F101!IFZ58</f>
        <v>0</v>
      </c>
      <c r="IGA58">
        <f>SEPT_F101!IGA58</f>
        <v>0</v>
      </c>
      <c r="IGB58">
        <f>SEPT_F101!IGB58</f>
        <v>0</v>
      </c>
      <c r="IGC58">
        <f>SEPT_F101!IGC58</f>
        <v>0</v>
      </c>
      <c r="IGD58">
        <f>SEPT_F101!IGD58</f>
        <v>0</v>
      </c>
      <c r="IGE58">
        <f>SEPT_F101!IGE58</f>
        <v>0</v>
      </c>
      <c r="IGF58">
        <f>SEPT_F101!IGF58</f>
        <v>0</v>
      </c>
      <c r="IGG58">
        <f>SEPT_F101!IGG58</f>
        <v>0</v>
      </c>
      <c r="IGH58">
        <f>SEPT_F101!IGH58</f>
        <v>0</v>
      </c>
      <c r="IGI58">
        <f>SEPT_F101!IGI58</f>
        <v>0</v>
      </c>
      <c r="IGJ58">
        <f>SEPT_F101!IGJ58</f>
        <v>0</v>
      </c>
      <c r="IGK58">
        <f>SEPT_F101!IGK58</f>
        <v>0</v>
      </c>
      <c r="IGL58">
        <f>SEPT_F101!IGL58</f>
        <v>0</v>
      </c>
      <c r="IGM58">
        <f>SEPT_F101!IGM58</f>
        <v>0</v>
      </c>
      <c r="IGN58">
        <f>SEPT_F101!IGN58</f>
        <v>0</v>
      </c>
      <c r="IGO58">
        <f>SEPT_F101!IGO58</f>
        <v>0</v>
      </c>
      <c r="IGP58">
        <f>SEPT_F101!IGP58</f>
        <v>0</v>
      </c>
      <c r="IGQ58">
        <f>SEPT_F101!IGQ58</f>
        <v>0</v>
      </c>
      <c r="IGR58">
        <f>SEPT_F101!IGR58</f>
        <v>0</v>
      </c>
      <c r="IGS58">
        <f>SEPT_F101!IGS58</f>
        <v>0</v>
      </c>
      <c r="IGT58">
        <f>SEPT_F101!IGT58</f>
        <v>0</v>
      </c>
      <c r="IGU58">
        <f>SEPT_F101!IGU58</f>
        <v>0</v>
      </c>
      <c r="IGV58">
        <f>SEPT_F101!IGV58</f>
        <v>0</v>
      </c>
      <c r="IGW58">
        <f>SEPT_F101!IGW58</f>
        <v>0</v>
      </c>
      <c r="IGX58">
        <f>SEPT_F101!IGX58</f>
        <v>0</v>
      </c>
      <c r="IGY58">
        <f>SEPT_F101!IGY58</f>
        <v>0</v>
      </c>
      <c r="IGZ58">
        <f>SEPT_F101!IGZ58</f>
        <v>0</v>
      </c>
      <c r="IHA58">
        <f>SEPT_F101!IHA58</f>
        <v>0</v>
      </c>
      <c r="IHB58">
        <f>SEPT_F101!IHB58</f>
        <v>0</v>
      </c>
      <c r="IHC58">
        <f>SEPT_F101!IHC58</f>
        <v>0</v>
      </c>
      <c r="IHD58">
        <f>SEPT_F101!IHD58</f>
        <v>0</v>
      </c>
      <c r="IHE58">
        <f>SEPT_F101!IHE58</f>
        <v>0</v>
      </c>
      <c r="IHF58">
        <f>SEPT_F101!IHF58</f>
        <v>0</v>
      </c>
      <c r="IHG58">
        <f>SEPT_F101!IHG58</f>
        <v>0</v>
      </c>
      <c r="IHH58">
        <f>SEPT_F101!IHH58</f>
        <v>0</v>
      </c>
      <c r="IHI58">
        <f>SEPT_F101!IHI58</f>
        <v>0</v>
      </c>
      <c r="IHJ58">
        <f>SEPT_F101!IHJ58</f>
        <v>0</v>
      </c>
      <c r="IHK58">
        <f>SEPT_F101!IHK58</f>
        <v>0</v>
      </c>
      <c r="IHL58">
        <f>SEPT_F101!IHL58</f>
        <v>0</v>
      </c>
      <c r="IHM58">
        <f>SEPT_F101!IHM58</f>
        <v>0</v>
      </c>
      <c r="IHN58">
        <f>SEPT_F101!IHN58</f>
        <v>0</v>
      </c>
      <c r="IHO58">
        <f>SEPT_F101!IHO58</f>
        <v>0</v>
      </c>
      <c r="IHP58">
        <f>SEPT_F101!IHP58</f>
        <v>0</v>
      </c>
      <c r="IHQ58">
        <f>SEPT_F101!IHQ58</f>
        <v>0</v>
      </c>
      <c r="IHR58">
        <f>SEPT_F101!IHR58</f>
        <v>0</v>
      </c>
      <c r="IHS58">
        <f>SEPT_F101!IHS58</f>
        <v>0</v>
      </c>
      <c r="IHT58">
        <f>SEPT_F101!IHT58</f>
        <v>0</v>
      </c>
      <c r="IHU58">
        <f>SEPT_F101!IHU58</f>
        <v>0</v>
      </c>
      <c r="IHV58">
        <f>SEPT_F101!IHV58</f>
        <v>0</v>
      </c>
      <c r="IHW58">
        <f>SEPT_F101!IHW58</f>
        <v>0</v>
      </c>
      <c r="IHX58">
        <f>SEPT_F101!IHX58</f>
        <v>0</v>
      </c>
      <c r="IHY58">
        <f>SEPT_F101!IHY58</f>
        <v>0</v>
      </c>
      <c r="IHZ58">
        <f>SEPT_F101!IHZ58</f>
        <v>0</v>
      </c>
      <c r="IIA58">
        <f>SEPT_F101!IIA58</f>
        <v>0</v>
      </c>
      <c r="IIB58">
        <f>SEPT_F101!IIB58</f>
        <v>0</v>
      </c>
      <c r="IIC58">
        <f>SEPT_F101!IIC58</f>
        <v>0</v>
      </c>
      <c r="IID58">
        <f>SEPT_F101!IID58</f>
        <v>0</v>
      </c>
      <c r="IIE58">
        <f>SEPT_F101!IIE58</f>
        <v>0</v>
      </c>
      <c r="IIF58">
        <f>SEPT_F101!IIF58</f>
        <v>0</v>
      </c>
      <c r="IIG58">
        <f>SEPT_F101!IIG58</f>
        <v>0</v>
      </c>
      <c r="IIH58">
        <f>SEPT_F101!IIH58</f>
        <v>0</v>
      </c>
      <c r="III58">
        <f>SEPT_F101!III58</f>
        <v>0</v>
      </c>
      <c r="IIJ58">
        <f>SEPT_F101!IIJ58</f>
        <v>0</v>
      </c>
      <c r="IIK58">
        <f>SEPT_F101!IIK58</f>
        <v>0</v>
      </c>
      <c r="IIL58">
        <f>SEPT_F101!IIL58</f>
        <v>0</v>
      </c>
      <c r="IIM58">
        <f>SEPT_F101!IIM58</f>
        <v>0</v>
      </c>
      <c r="IIN58">
        <f>SEPT_F101!IIN58</f>
        <v>0</v>
      </c>
      <c r="IIO58">
        <f>SEPT_F101!IIO58</f>
        <v>0</v>
      </c>
      <c r="IIP58">
        <f>SEPT_F101!IIP58</f>
        <v>0</v>
      </c>
      <c r="IIQ58">
        <f>SEPT_F101!IIQ58</f>
        <v>0</v>
      </c>
      <c r="IIR58">
        <f>SEPT_F101!IIR58</f>
        <v>0</v>
      </c>
      <c r="IIS58">
        <f>SEPT_F101!IIS58</f>
        <v>0</v>
      </c>
      <c r="IIT58">
        <f>SEPT_F101!IIT58</f>
        <v>0</v>
      </c>
      <c r="IIU58">
        <f>SEPT_F101!IIU58</f>
        <v>0</v>
      </c>
      <c r="IIV58">
        <f>SEPT_F101!IIV58</f>
        <v>0</v>
      </c>
      <c r="IIW58">
        <f>SEPT_F101!IIW58</f>
        <v>0</v>
      </c>
      <c r="IIX58">
        <f>SEPT_F101!IIX58</f>
        <v>0</v>
      </c>
      <c r="IIY58">
        <f>SEPT_F101!IIY58</f>
        <v>0</v>
      </c>
      <c r="IIZ58">
        <f>SEPT_F101!IIZ58</f>
        <v>0</v>
      </c>
      <c r="IJA58">
        <f>SEPT_F101!IJA58</f>
        <v>0</v>
      </c>
      <c r="IJB58">
        <f>SEPT_F101!IJB58</f>
        <v>0</v>
      </c>
      <c r="IJC58">
        <f>SEPT_F101!IJC58</f>
        <v>0</v>
      </c>
      <c r="IJD58">
        <f>SEPT_F101!IJD58</f>
        <v>0</v>
      </c>
      <c r="IJE58">
        <f>SEPT_F101!IJE58</f>
        <v>0</v>
      </c>
      <c r="IJF58">
        <f>SEPT_F101!IJF58</f>
        <v>0</v>
      </c>
      <c r="IJG58">
        <f>SEPT_F101!IJG58</f>
        <v>0</v>
      </c>
      <c r="IJH58">
        <f>SEPT_F101!IJH58</f>
        <v>0</v>
      </c>
      <c r="IJI58">
        <f>SEPT_F101!IJI58</f>
        <v>0</v>
      </c>
      <c r="IJJ58">
        <f>SEPT_F101!IJJ58</f>
        <v>0</v>
      </c>
      <c r="IJK58">
        <f>SEPT_F101!IJK58</f>
        <v>0</v>
      </c>
      <c r="IJL58">
        <f>SEPT_F101!IJL58</f>
        <v>0</v>
      </c>
      <c r="IJM58">
        <f>SEPT_F101!IJM58</f>
        <v>0</v>
      </c>
      <c r="IJN58">
        <f>SEPT_F101!IJN58</f>
        <v>0</v>
      </c>
      <c r="IJO58">
        <f>SEPT_F101!IJO58</f>
        <v>0</v>
      </c>
      <c r="IJP58">
        <f>SEPT_F101!IJP58</f>
        <v>0</v>
      </c>
      <c r="IJQ58">
        <f>SEPT_F101!IJQ58</f>
        <v>0</v>
      </c>
      <c r="IJR58">
        <f>SEPT_F101!IJR58</f>
        <v>0</v>
      </c>
      <c r="IJS58">
        <f>SEPT_F101!IJS58</f>
        <v>0</v>
      </c>
      <c r="IJT58">
        <f>SEPT_F101!IJT58</f>
        <v>0</v>
      </c>
      <c r="IJU58">
        <f>SEPT_F101!IJU58</f>
        <v>0</v>
      </c>
      <c r="IJV58">
        <f>SEPT_F101!IJV58</f>
        <v>0</v>
      </c>
      <c r="IJW58">
        <f>SEPT_F101!IJW58</f>
        <v>0</v>
      </c>
      <c r="IJX58">
        <f>SEPT_F101!IJX58</f>
        <v>0</v>
      </c>
      <c r="IJY58">
        <f>SEPT_F101!IJY58</f>
        <v>0</v>
      </c>
      <c r="IJZ58">
        <f>SEPT_F101!IJZ58</f>
        <v>0</v>
      </c>
      <c r="IKA58">
        <f>SEPT_F101!IKA58</f>
        <v>0</v>
      </c>
      <c r="IKB58">
        <f>SEPT_F101!IKB58</f>
        <v>0</v>
      </c>
      <c r="IKC58">
        <f>SEPT_F101!IKC58</f>
        <v>0</v>
      </c>
      <c r="IKD58">
        <f>SEPT_F101!IKD58</f>
        <v>0</v>
      </c>
      <c r="IKE58">
        <f>SEPT_F101!IKE58</f>
        <v>0</v>
      </c>
      <c r="IKF58">
        <f>SEPT_F101!IKF58</f>
        <v>0</v>
      </c>
      <c r="IKG58">
        <f>SEPT_F101!IKG58</f>
        <v>0</v>
      </c>
      <c r="IKH58">
        <f>SEPT_F101!IKH58</f>
        <v>0</v>
      </c>
      <c r="IKI58">
        <f>SEPT_F101!IKI58</f>
        <v>0</v>
      </c>
      <c r="IKJ58">
        <f>SEPT_F101!IKJ58</f>
        <v>0</v>
      </c>
      <c r="IKK58">
        <f>SEPT_F101!IKK58</f>
        <v>0</v>
      </c>
      <c r="IKL58">
        <f>SEPT_F101!IKL58</f>
        <v>0</v>
      </c>
      <c r="IKM58">
        <f>SEPT_F101!IKM58</f>
        <v>0</v>
      </c>
      <c r="IKN58">
        <f>SEPT_F101!IKN58</f>
        <v>0</v>
      </c>
      <c r="IKO58">
        <f>SEPT_F101!IKO58</f>
        <v>0</v>
      </c>
      <c r="IKP58">
        <f>SEPT_F101!IKP58</f>
        <v>0</v>
      </c>
      <c r="IKQ58">
        <f>SEPT_F101!IKQ58</f>
        <v>0</v>
      </c>
      <c r="IKR58">
        <f>SEPT_F101!IKR58</f>
        <v>0</v>
      </c>
      <c r="IKS58">
        <f>SEPT_F101!IKS58</f>
        <v>0</v>
      </c>
      <c r="IKT58">
        <f>SEPT_F101!IKT58</f>
        <v>0</v>
      </c>
      <c r="IKU58">
        <f>SEPT_F101!IKU58</f>
        <v>0</v>
      </c>
      <c r="IKV58">
        <f>SEPT_F101!IKV58</f>
        <v>0</v>
      </c>
      <c r="IKW58">
        <f>SEPT_F101!IKW58</f>
        <v>0</v>
      </c>
      <c r="IKX58">
        <f>SEPT_F101!IKX58</f>
        <v>0</v>
      </c>
      <c r="IKY58">
        <f>SEPT_F101!IKY58</f>
        <v>0</v>
      </c>
      <c r="IKZ58">
        <f>SEPT_F101!IKZ58</f>
        <v>0</v>
      </c>
      <c r="ILA58">
        <f>SEPT_F101!ILA58</f>
        <v>0</v>
      </c>
      <c r="ILB58">
        <f>SEPT_F101!ILB58</f>
        <v>0</v>
      </c>
      <c r="ILC58">
        <f>SEPT_F101!ILC58</f>
        <v>0</v>
      </c>
      <c r="ILD58">
        <f>SEPT_F101!ILD58</f>
        <v>0</v>
      </c>
      <c r="ILE58">
        <f>SEPT_F101!ILE58</f>
        <v>0</v>
      </c>
      <c r="ILF58">
        <f>SEPT_F101!ILF58</f>
        <v>0</v>
      </c>
      <c r="ILG58">
        <f>SEPT_F101!ILG58</f>
        <v>0</v>
      </c>
      <c r="ILH58">
        <f>SEPT_F101!ILH58</f>
        <v>0</v>
      </c>
      <c r="ILI58">
        <f>SEPT_F101!ILI58</f>
        <v>0</v>
      </c>
      <c r="ILJ58">
        <f>SEPT_F101!ILJ58</f>
        <v>0</v>
      </c>
      <c r="ILK58">
        <f>SEPT_F101!ILK58</f>
        <v>0</v>
      </c>
      <c r="ILL58">
        <f>SEPT_F101!ILL58</f>
        <v>0</v>
      </c>
      <c r="ILM58">
        <f>SEPT_F101!ILM58</f>
        <v>0</v>
      </c>
      <c r="ILN58">
        <f>SEPT_F101!ILN58</f>
        <v>0</v>
      </c>
      <c r="ILO58">
        <f>SEPT_F101!ILO58</f>
        <v>0</v>
      </c>
      <c r="ILP58">
        <f>SEPT_F101!ILP58</f>
        <v>0</v>
      </c>
      <c r="ILQ58">
        <f>SEPT_F101!ILQ58</f>
        <v>0</v>
      </c>
      <c r="ILR58">
        <f>SEPT_F101!ILR58</f>
        <v>0</v>
      </c>
      <c r="ILS58">
        <f>SEPT_F101!ILS58</f>
        <v>0</v>
      </c>
      <c r="ILT58">
        <f>SEPT_F101!ILT58</f>
        <v>0</v>
      </c>
      <c r="ILU58">
        <f>SEPT_F101!ILU58</f>
        <v>0</v>
      </c>
      <c r="ILV58">
        <f>SEPT_F101!ILV58</f>
        <v>0</v>
      </c>
      <c r="ILW58">
        <f>SEPT_F101!ILW58</f>
        <v>0</v>
      </c>
      <c r="ILX58">
        <f>SEPT_F101!ILX58</f>
        <v>0</v>
      </c>
      <c r="ILY58">
        <f>SEPT_F101!ILY58</f>
        <v>0</v>
      </c>
      <c r="ILZ58">
        <f>SEPT_F101!ILZ58</f>
        <v>0</v>
      </c>
      <c r="IMA58">
        <f>SEPT_F101!IMA58</f>
        <v>0</v>
      </c>
      <c r="IMB58">
        <f>SEPT_F101!IMB58</f>
        <v>0</v>
      </c>
      <c r="IMC58">
        <f>SEPT_F101!IMC58</f>
        <v>0</v>
      </c>
      <c r="IMD58">
        <f>SEPT_F101!IMD58</f>
        <v>0</v>
      </c>
      <c r="IME58">
        <f>SEPT_F101!IME58</f>
        <v>0</v>
      </c>
      <c r="IMF58">
        <f>SEPT_F101!IMF58</f>
        <v>0</v>
      </c>
      <c r="IMG58">
        <f>SEPT_F101!IMG58</f>
        <v>0</v>
      </c>
      <c r="IMH58">
        <f>SEPT_F101!IMH58</f>
        <v>0</v>
      </c>
      <c r="IMI58">
        <f>SEPT_F101!IMI58</f>
        <v>0</v>
      </c>
      <c r="IMJ58">
        <f>SEPT_F101!IMJ58</f>
        <v>0</v>
      </c>
      <c r="IMK58">
        <f>SEPT_F101!IMK58</f>
        <v>0</v>
      </c>
      <c r="IML58">
        <f>SEPT_F101!IML58</f>
        <v>0</v>
      </c>
      <c r="IMM58">
        <f>SEPT_F101!IMM58</f>
        <v>0</v>
      </c>
      <c r="IMN58">
        <f>SEPT_F101!IMN58</f>
        <v>0</v>
      </c>
      <c r="IMO58">
        <f>SEPT_F101!IMO58</f>
        <v>0</v>
      </c>
      <c r="IMP58">
        <f>SEPT_F101!IMP58</f>
        <v>0</v>
      </c>
      <c r="IMQ58">
        <f>SEPT_F101!IMQ58</f>
        <v>0</v>
      </c>
      <c r="IMR58">
        <f>SEPT_F101!IMR58</f>
        <v>0</v>
      </c>
      <c r="IMS58">
        <f>SEPT_F101!IMS58</f>
        <v>0</v>
      </c>
      <c r="IMT58">
        <f>SEPT_F101!IMT58</f>
        <v>0</v>
      </c>
      <c r="IMU58">
        <f>SEPT_F101!IMU58</f>
        <v>0</v>
      </c>
      <c r="IMV58">
        <f>SEPT_F101!IMV58</f>
        <v>0</v>
      </c>
      <c r="IMW58">
        <f>SEPT_F101!IMW58</f>
        <v>0</v>
      </c>
      <c r="IMX58">
        <f>SEPT_F101!IMX58</f>
        <v>0</v>
      </c>
      <c r="IMY58">
        <f>SEPT_F101!IMY58</f>
        <v>0</v>
      </c>
      <c r="IMZ58">
        <f>SEPT_F101!IMZ58</f>
        <v>0</v>
      </c>
      <c r="INA58">
        <f>SEPT_F101!INA58</f>
        <v>0</v>
      </c>
      <c r="INB58">
        <f>SEPT_F101!INB58</f>
        <v>0</v>
      </c>
      <c r="INC58">
        <f>SEPT_F101!INC58</f>
        <v>0</v>
      </c>
      <c r="IND58">
        <f>SEPT_F101!IND58</f>
        <v>0</v>
      </c>
      <c r="INE58">
        <f>SEPT_F101!INE58</f>
        <v>0</v>
      </c>
      <c r="INF58">
        <f>SEPT_F101!INF58</f>
        <v>0</v>
      </c>
      <c r="ING58">
        <f>SEPT_F101!ING58</f>
        <v>0</v>
      </c>
      <c r="INH58">
        <f>SEPT_F101!INH58</f>
        <v>0</v>
      </c>
      <c r="INI58">
        <f>SEPT_F101!INI58</f>
        <v>0</v>
      </c>
      <c r="INJ58">
        <f>SEPT_F101!INJ58</f>
        <v>0</v>
      </c>
      <c r="INK58">
        <f>SEPT_F101!INK58</f>
        <v>0</v>
      </c>
      <c r="INL58">
        <f>SEPT_F101!INL58</f>
        <v>0</v>
      </c>
      <c r="INM58">
        <f>SEPT_F101!INM58</f>
        <v>0</v>
      </c>
      <c r="INN58">
        <f>SEPT_F101!INN58</f>
        <v>0</v>
      </c>
      <c r="INO58">
        <f>SEPT_F101!INO58</f>
        <v>0</v>
      </c>
      <c r="INP58">
        <f>SEPT_F101!INP58</f>
        <v>0</v>
      </c>
      <c r="INQ58">
        <f>SEPT_F101!INQ58</f>
        <v>0</v>
      </c>
      <c r="INR58">
        <f>SEPT_F101!INR58</f>
        <v>0</v>
      </c>
      <c r="INS58">
        <f>SEPT_F101!INS58</f>
        <v>0</v>
      </c>
      <c r="INT58">
        <f>SEPT_F101!INT58</f>
        <v>0</v>
      </c>
      <c r="INU58">
        <f>SEPT_F101!INU58</f>
        <v>0</v>
      </c>
      <c r="INV58">
        <f>SEPT_F101!INV58</f>
        <v>0</v>
      </c>
      <c r="INW58">
        <f>SEPT_F101!INW58</f>
        <v>0</v>
      </c>
      <c r="INX58">
        <f>SEPT_F101!INX58</f>
        <v>0</v>
      </c>
      <c r="INY58">
        <f>SEPT_F101!INY58</f>
        <v>0</v>
      </c>
      <c r="INZ58">
        <f>SEPT_F101!INZ58</f>
        <v>0</v>
      </c>
      <c r="IOA58">
        <f>SEPT_F101!IOA58</f>
        <v>0</v>
      </c>
      <c r="IOB58">
        <f>SEPT_F101!IOB58</f>
        <v>0</v>
      </c>
      <c r="IOC58">
        <f>SEPT_F101!IOC58</f>
        <v>0</v>
      </c>
      <c r="IOD58">
        <f>SEPT_F101!IOD58</f>
        <v>0</v>
      </c>
      <c r="IOE58">
        <f>SEPT_F101!IOE58</f>
        <v>0</v>
      </c>
      <c r="IOF58">
        <f>SEPT_F101!IOF58</f>
        <v>0</v>
      </c>
      <c r="IOG58">
        <f>SEPT_F101!IOG58</f>
        <v>0</v>
      </c>
      <c r="IOH58">
        <f>SEPT_F101!IOH58</f>
        <v>0</v>
      </c>
      <c r="IOI58">
        <f>SEPT_F101!IOI58</f>
        <v>0</v>
      </c>
      <c r="IOJ58">
        <f>SEPT_F101!IOJ58</f>
        <v>0</v>
      </c>
      <c r="IOK58">
        <f>SEPT_F101!IOK58</f>
        <v>0</v>
      </c>
      <c r="IOL58">
        <f>SEPT_F101!IOL58</f>
        <v>0</v>
      </c>
      <c r="IOM58">
        <f>SEPT_F101!IOM58</f>
        <v>0</v>
      </c>
      <c r="ION58">
        <f>SEPT_F101!ION58</f>
        <v>0</v>
      </c>
      <c r="IOO58">
        <f>SEPT_F101!IOO58</f>
        <v>0</v>
      </c>
      <c r="IOP58">
        <f>SEPT_F101!IOP58</f>
        <v>0</v>
      </c>
      <c r="IOQ58">
        <f>SEPT_F101!IOQ58</f>
        <v>0</v>
      </c>
      <c r="IOR58">
        <f>SEPT_F101!IOR58</f>
        <v>0</v>
      </c>
      <c r="IOS58">
        <f>SEPT_F101!IOS58</f>
        <v>0</v>
      </c>
      <c r="IOT58">
        <f>SEPT_F101!IOT58</f>
        <v>0</v>
      </c>
      <c r="IOU58">
        <f>SEPT_F101!IOU58</f>
        <v>0</v>
      </c>
      <c r="IOV58">
        <f>SEPT_F101!IOV58</f>
        <v>0</v>
      </c>
      <c r="IOW58">
        <f>SEPT_F101!IOW58</f>
        <v>0</v>
      </c>
      <c r="IOX58">
        <f>SEPT_F101!IOX58</f>
        <v>0</v>
      </c>
      <c r="IOY58">
        <f>SEPT_F101!IOY58</f>
        <v>0</v>
      </c>
      <c r="IOZ58">
        <f>SEPT_F101!IOZ58</f>
        <v>0</v>
      </c>
      <c r="IPA58">
        <f>SEPT_F101!IPA58</f>
        <v>0</v>
      </c>
      <c r="IPB58">
        <f>SEPT_F101!IPB58</f>
        <v>0</v>
      </c>
      <c r="IPC58">
        <f>SEPT_F101!IPC58</f>
        <v>0</v>
      </c>
      <c r="IPD58">
        <f>SEPT_F101!IPD58</f>
        <v>0</v>
      </c>
      <c r="IPE58">
        <f>SEPT_F101!IPE58</f>
        <v>0</v>
      </c>
      <c r="IPF58">
        <f>SEPT_F101!IPF58</f>
        <v>0</v>
      </c>
      <c r="IPG58">
        <f>SEPT_F101!IPG58</f>
        <v>0</v>
      </c>
      <c r="IPH58">
        <f>SEPT_F101!IPH58</f>
        <v>0</v>
      </c>
      <c r="IPI58">
        <f>SEPT_F101!IPI58</f>
        <v>0</v>
      </c>
      <c r="IPJ58">
        <f>SEPT_F101!IPJ58</f>
        <v>0</v>
      </c>
      <c r="IPK58">
        <f>SEPT_F101!IPK58</f>
        <v>0</v>
      </c>
      <c r="IPL58">
        <f>SEPT_F101!IPL58</f>
        <v>0</v>
      </c>
      <c r="IPM58">
        <f>SEPT_F101!IPM58</f>
        <v>0</v>
      </c>
      <c r="IPN58">
        <f>SEPT_F101!IPN58</f>
        <v>0</v>
      </c>
      <c r="IPO58">
        <f>SEPT_F101!IPO58</f>
        <v>0</v>
      </c>
      <c r="IPP58">
        <f>SEPT_F101!IPP58</f>
        <v>0</v>
      </c>
      <c r="IPQ58">
        <f>SEPT_F101!IPQ58</f>
        <v>0</v>
      </c>
      <c r="IPR58">
        <f>SEPT_F101!IPR58</f>
        <v>0</v>
      </c>
      <c r="IPS58">
        <f>SEPT_F101!IPS58</f>
        <v>0</v>
      </c>
      <c r="IPT58">
        <f>SEPT_F101!IPT58</f>
        <v>0</v>
      </c>
      <c r="IPU58">
        <f>SEPT_F101!IPU58</f>
        <v>0</v>
      </c>
      <c r="IPV58">
        <f>SEPT_F101!IPV58</f>
        <v>0</v>
      </c>
      <c r="IPW58">
        <f>SEPT_F101!IPW58</f>
        <v>0</v>
      </c>
      <c r="IPX58">
        <f>SEPT_F101!IPX58</f>
        <v>0</v>
      </c>
      <c r="IPY58">
        <f>SEPT_F101!IPY58</f>
        <v>0</v>
      </c>
      <c r="IPZ58">
        <f>SEPT_F101!IPZ58</f>
        <v>0</v>
      </c>
      <c r="IQA58">
        <f>SEPT_F101!IQA58</f>
        <v>0</v>
      </c>
      <c r="IQB58">
        <f>SEPT_F101!IQB58</f>
        <v>0</v>
      </c>
      <c r="IQC58">
        <f>SEPT_F101!IQC58</f>
        <v>0</v>
      </c>
      <c r="IQD58">
        <f>SEPT_F101!IQD58</f>
        <v>0</v>
      </c>
      <c r="IQE58">
        <f>SEPT_F101!IQE58</f>
        <v>0</v>
      </c>
      <c r="IQF58">
        <f>SEPT_F101!IQF58</f>
        <v>0</v>
      </c>
      <c r="IQG58">
        <f>SEPT_F101!IQG58</f>
        <v>0</v>
      </c>
      <c r="IQH58">
        <f>SEPT_F101!IQH58</f>
        <v>0</v>
      </c>
      <c r="IQI58">
        <f>SEPT_F101!IQI58</f>
        <v>0</v>
      </c>
      <c r="IQJ58">
        <f>SEPT_F101!IQJ58</f>
        <v>0</v>
      </c>
      <c r="IQK58">
        <f>SEPT_F101!IQK58</f>
        <v>0</v>
      </c>
      <c r="IQL58">
        <f>SEPT_F101!IQL58</f>
        <v>0</v>
      </c>
      <c r="IQM58">
        <f>SEPT_F101!IQM58</f>
        <v>0</v>
      </c>
      <c r="IQN58">
        <f>SEPT_F101!IQN58</f>
        <v>0</v>
      </c>
      <c r="IQO58">
        <f>SEPT_F101!IQO58</f>
        <v>0</v>
      </c>
      <c r="IQP58">
        <f>SEPT_F101!IQP58</f>
        <v>0</v>
      </c>
      <c r="IQQ58">
        <f>SEPT_F101!IQQ58</f>
        <v>0</v>
      </c>
      <c r="IQR58">
        <f>SEPT_F101!IQR58</f>
        <v>0</v>
      </c>
      <c r="IQS58">
        <f>SEPT_F101!IQS58</f>
        <v>0</v>
      </c>
      <c r="IQT58">
        <f>SEPT_F101!IQT58</f>
        <v>0</v>
      </c>
      <c r="IQU58">
        <f>SEPT_F101!IQU58</f>
        <v>0</v>
      </c>
      <c r="IQV58">
        <f>SEPT_F101!IQV58</f>
        <v>0</v>
      </c>
      <c r="IQW58">
        <f>SEPT_F101!IQW58</f>
        <v>0</v>
      </c>
      <c r="IQX58">
        <f>SEPT_F101!IQX58</f>
        <v>0</v>
      </c>
      <c r="IQY58">
        <f>SEPT_F101!IQY58</f>
        <v>0</v>
      </c>
      <c r="IQZ58">
        <f>SEPT_F101!IQZ58</f>
        <v>0</v>
      </c>
      <c r="IRA58">
        <f>SEPT_F101!IRA58</f>
        <v>0</v>
      </c>
      <c r="IRB58">
        <f>SEPT_F101!IRB58</f>
        <v>0</v>
      </c>
      <c r="IRC58">
        <f>SEPT_F101!IRC58</f>
        <v>0</v>
      </c>
      <c r="IRD58">
        <f>SEPT_F101!IRD58</f>
        <v>0</v>
      </c>
      <c r="IRE58">
        <f>SEPT_F101!IRE58</f>
        <v>0</v>
      </c>
      <c r="IRF58">
        <f>SEPT_F101!IRF58</f>
        <v>0</v>
      </c>
      <c r="IRG58">
        <f>SEPT_F101!IRG58</f>
        <v>0</v>
      </c>
      <c r="IRH58">
        <f>SEPT_F101!IRH58</f>
        <v>0</v>
      </c>
      <c r="IRI58">
        <f>SEPT_F101!IRI58</f>
        <v>0</v>
      </c>
      <c r="IRJ58">
        <f>SEPT_F101!IRJ58</f>
        <v>0</v>
      </c>
      <c r="IRK58">
        <f>SEPT_F101!IRK58</f>
        <v>0</v>
      </c>
      <c r="IRL58">
        <f>SEPT_F101!IRL58</f>
        <v>0</v>
      </c>
      <c r="IRM58">
        <f>SEPT_F101!IRM58</f>
        <v>0</v>
      </c>
      <c r="IRN58">
        <f>SEPT_F101!IRN58</f>
        <v>0</v>
      </c>
      <c r="IRO58">
        <f>SEPT_F101!IRO58</f>
        <v>0</v>
      </c>
      <c r="IRP58">
        <f>SEPT_F101!IRP58</f>
        <v>0</v>
      </c>
      <c r="IRQ58">
        <f>SEPT_F101!IRQ58</f>
        <v>0</v>
      </c>
      <c r="IRR58">
        <f>SEPT_F101!IRR58</f>
        <v>0</v>
      </c>
      <c r="IRS58">
        <f>SEPT_F101!IRS58</f>
        <v>0</v>
      </c>
      <c r="IRT58">
        <f>SEPT_F101!IRT58</f>
        <v>0</v>
      </c>
      <c r="IRU58">
        <f>SEPT_F101!IRU58</f>
        <v>0</v>
      </c>
      <c r="IRV58">
        <f>SEPT_F101!IRV58</f>
        <v>0</v>
      </c>
      <c r="IRW58">
        <f>SEPT_F101!IRW58</f>
        <v>0</v>
      </c>
      <c r="IRX58">
        <f>SEPT_F101!IRX58</f>
        <v>0</v>
      </c>
      <c r="IRY58">
        <f>SEPT_F101!IRY58</f>
        <v>0</v>
      </c>
      <c r="IRZ58">
        <f>SEPT_F101!IRZ58</f>
        <v>0</v>
      </c>
      <c r="ISA58">
        <f>SEPT_F101!ISA58</f>
        <v>0</v>
      </c>
      <c r="ISB58">
        <f>SEPT_F101!ISB58</f>
        <v>0</v>
      </c>
      <c r="ISC58">
        <f>SEPT_F101!ISC58</f>
        <v>0</v>
      </c>
      <c r="ISD58">
        <f>SEPT_F101!ISD58</f>
        <v>0</v>
      </c>
      <c r="ISE58">
        <f>SEPT_F101!ISE58</f>
        <v>0</v>
      </c>
      <c r="ISF58">
        <f>SEPT_F101!ISF58</f>
        <v>0</v>
      </c>
      <c r="ISG58">
        <f>SEPT_F101!ISG58</f>
        <v>0</v>
      </c>
      <c r="ISH58">
        <f>SEPT_F101!ISH58</f>
        <v>0</v>
      </c>
      <c r="ISI58">
        <f>SEPT_F101!ISI58</f>
        <v>0</v>
      </c>
      <c r="ISJ58">
        <f>SEPT_F101!ISJ58</f>
        <v>0</v>
      </c>
      <c r="ISK58">
        <f>SEPT_F101!ISK58</f>
        <v>0</v>
      </c>
      <c r="ISL58">
        <f>SEPT_F101!ISL58</f>
        <v>0</v>
      </c>
      <c r="ISM58">
        <f>SEPT_F101!ISM58</f>
        <v>0</v>
      </c>
      <c r="ISN58">
        <f>SEPT_F101!ISN58</f>
        <v>0</v>
      </c>
      <c r="ISO58">
        <f>SEPT_F101!ISO58</f>
        <v>0</v>
      </c>
      <c r="ISP58">
        <f>SEPT_F101!ISP58</f>
        <v>0</v>
      </c>
      <c r="ISQ58">
        <f>SEPT_F101!ISQ58</f>
        <v>0</v>
      </c>
      <c r="ISR58">
        <f>SEPT_F101!ISR58</f>
        <v>0</v>
      </c>
      <c r="ISS58">
        <f>SEPT_F101!ISS58</f>
        <v>0</v>
      </c>
      <c r="IST58">
        <f>SEPT_F101!IST58</f>
        <v>0</v>
      </c>
      <c r="ISU58">
        <f>SEPT_F101!ISU58</f>
        <v>0</v>
      </c>
      <c r="ISV58">
        <f>SEPT_F101!ISV58</f>
        <v>0</v>
      </c>
      <c r="ISW58">
        <f>SEPT_F101!ISW58</f>
        <v>0</v>
      </c>
      <c r="ISX58">
        <f>SEPT_F101!ISX58</f>
        <v>0</v>
      </c>
      <c r="ISY58">
        <f>SEPT_F101!ISY58</f>
        <v>0</v>
      </c>
      <c r="ISZ58">
        <f>SEPT_F101!ISZ58</f>
        <v>0</v>
      </c>
      <c r="ITA58">
        <f>SEPT_F101!ITA58</f>
        <v>0</v>
      </c>
      <c r="ITB58">
        <f>SEPT_F101!ITB58</f>
        <v>0</v>
      </c>
      <c r="ITC58">
        <f>SEPT_F101!ITC58</f>
        <v>0</v>
      </c>
      <c r="ITD58">
        <f>SEPT_F101!ITD58</f>
        <v>0</v>
      </c>
      <c r="ITE58">
        <f>SEPT_F101!ITE58</f>
        <v>0</v>
      </c>
      <c r="ITF58">
        <f>SEPT_F101!ITF58</f>
        <v>0</v>
      </c>
      <c r="ITG58">
        <f>SEPT_F101!ITG58</f>
        <v>0</v>
      </c>
      <c r="ITH58">
        <f>SEPT_F101!ITH58</f>
        <v>0</v>
      </c>
      <c r="ITI58">
        <f>SEPT_F101!ITI58</f>
        <v>0</v>
      </c>
      <c r="ITJ58">
        <f>SEPT_F101!ITJ58</f>
        <v>0</v>
      </c>
      <c r="ITK58">
        <f>SEPT_F101!ITK58</f>
        <v>0</v>
      </c>
      <c r="ITL58">
        <f>SEPT_F101!ITL58</f>
        <v>0</v>
      </c>
      <c r="ITM58">
        <f>SEPT_F101!ITM58</f>
        <v>0</v>
      </c>
      <c r="ITN58">
        <f>SEPT_F101!ITN58</f>
        <v>0</v>
      </c>
      <c r="ITO58">
        <f>SEPT_F101!ITO58</f>
        <v>0</v>
      </c>
      <c r="ITP58">
        <f>SEPT_F101!ITP58</f>
        <v>0</v>
      </c>
      <c r="ITQ58">
        <f>SEPT_F101!ITQ58</f>
        <v>0</v>
      </c>
      <c r="ITR58">
        <f>SEPT_F101!ITR58</f>
        <v>0</v>
      </c>
      <c r="ITS58">
        <f>SEPT_F101!ITS58</f>
        <v>0</v>
      </c>
      <c r="ITT58">
        <f>SEPT_F101!ITT58</f>
        <v>0</v>
      </c>
      <c r="ITU58">
        <f>SEPT_F101!ITU58</f>
        <v>0</v>
      </c>
      <c r="ITV58">
        <f>SEPT_F101!ITV58</f>
        <v>0</v>
      </c>
      <c r="ITW58">
        <f>SEPT_F101!ITW58</f>
        <v>0</v>
      </c>
      <c r="ITX58">
        <f>SEPT_F101!ITX58</f>
        <v>0</v>
      </c>
      <c r="ITY58">
        <f>SEPT_F101!ITY58</f>
        <v>0</v>
      </c>
      <c r="ITZ58">
        <f>SEPT_F101!ITZ58</f>
        <v>0</v>
      </c>
      <c r="IUA58">
        <f>SEPT_F101!IUA58</f>
        <v>0</v>
      </c>
      <c r="IUB58">
        <f>SEPT_F101!IUB58</f>
        <v>0</v>
      </c>
      <c r="IUC58">
        <f>SEPT_F101!IUC58</f>
        <v>0</v>
      </c>
      <c r="IUD58">
        <f>SEPT_F101!IUD58</f>
        <v>0</v>
      </c>
      <c r="IUE58">
        <f>SEPT_F101!IUE58</f>
        <v>0</v>
      </c>
      <c r="IUF58">
        <f>SEPT_F101!IUF58</f>
        <v>0</v>
      </c>
      <c r="IUG58">
        <f>SEPT_F101!IUG58</f>
        <v>0</v>
      </c>
      <c r="IUH58">
        <f>SEPT_F101!IUH58</f>
        <v>0</v>
      </c>
      <c r="IUI58">
        <f>SEPT_F101!IUI58</f>
        <v>0</v>
      </c>
      <c r="IUJ58">
        <f>SEPT_F101!IUJ58</f>
        <v>0</v>
      </c>
      <c r="IUK58">
        <f>SEPT_F101!IUK58</f>
        <v>0</v>
      </c>
      <c r="IUL58">
        <f>SEPT_F101!IUL58</f>
        <v>0</v>
      </c>
      <c r="IUM58">
        <f>SEPT_F101!IUM58</f>
        <v>0</v>
      </c>
      <c r="IUN58">
        <f>SEPT_F101!IUN58</f>
        <v>0</v>
      </c>
      <c r="IUO58">
        <f>SEPT_F101!IUO58</f>
        <v>0</v>
      </c>
      <c r="IUP58">
        <f>SEPT_F101!IUP58</f>
        <v>0</v>
      </c>
      <c r="IUQ58">
        <f>SEPT_F101!IUQ58</f>
        <v>0</v>
      </c>
      <c r="IUR58">
        <f>SEPT_F101!IUR58</f>
        <v>0</v>
      </c>
      <c r="IUS58">
        <f>SEPT_F101!IUS58</f>
        <v>0</v>
      </c>
      <c r="IUT58">
        <f>SEPT_F101!IUT58</f>
        <v>0</v>
      </c>
      <c r="IUU58">
        <f>SEPT_F101!IUU58</f>
        <v>0</v>
      </c>
      <c r="IUV58">
        <f>SEPT_F101!IUV58</f>
        <v>0</v>
      </c>
      <c r="IUW58">
        <f>SEPT_F101!IUW58</f>
        <v>0</v>
      </c>
      <c r="IUX58">
        <f>SEPT_F101!IUX58</f>
        <v>0</v>
      </c>
      <c r="IUY58">
        <f>SEPT_F101!IUY58</f>
        <v>0</v>
      </c>
      <c r="IUZ58">
        <f>SEPT_F101!IUZ58</f>
        <v>0</v>
      </c>
      <c r="IVA58">
        <f>SEPT_F101!IVA58</f>
        <v>0</v>
      </c>
      <c r="IVB58">
        <f>SEPT_F101!IVB58</f>
        <v>0</v>
      </c>
      <c r="IVC58">
        <f>SEPT_F101!IVC58</f>
        <v>0</v>
      </c>
      <c r="IVD58">
        <f>SEPT_F101!IVD58</f>
        <v>0</v>
      </c>
      <c r="IVE58">
        <f>SEPT_F101!IVE58</f>
        <v>0</v>
      </c>
      <c r="IVF58">
        <f>SEPT_F101!IVF58</f>
        <v>0</v>
      </c>
      <c r="IVG58">
        <f>SEPT_F101!IVG58</f>
        <v>0</v>
      </c>
      <c r="IVH58">
        <f>SEPT_F101!IVH58</f>
        <v>0</v>
      </c>
      <c r="IVI58">
        <f>SEPT_F101!IVI58</f>
        <v>0</v>
      </c>
      <c r="IVJ58">
        <f>SEPT_F101!IVJ58</f>
        <v>0</v>
      </c>
      <c r="IVK58">
        <f>SEPT_F101!IVK58</f>
        <v>0</v>
      </c>
      <c r="IVL58">
        <f>SEPT_F101!IVL58</f>
        <v>0</v>
      </c>
      <c r="IVM58">
        <f>SEPT_F101!IVM58</f>
        <v>0</v>
      </c>
      <c r="IVN58">
        <f>SEPT_F101!IVN58</f>
        <v>0</v>
      </c>
      <c r="IVO58">
        <f>SEPT_F101!IVO58</f>
        <v>0</v>
      </c>
      <c r="IVP58">
        <f>SEPT_F101!IVP58</f>
        <v>0</v>
      </c>
      <c r="IVQ58">
        <f>SEPT_F101!IVQ58</f>
        <v>0</v>
      </c>
      <c r="IVR58">
        <f>SEPT_F101!IVR58</f>
        <v>0</v>
      </c>
      <c r="IVS58">
        <f>SEPT_F101!IVS58</f>
        <v>0</v>
      </c>
      <c r="IVT58">
        <f>SEPT_F101!IVT58</f>
        <v>0</v>
      </c>
      <c r="IVU58">
        <f>SEPT_F101!IVU58</f>
        <v>0</v>
      </c>
      <c r="IVV58">
        <f>SEPT_F101!IVV58</f>
        <v>0</v>
      </c>
      <c r="IVW58">
        <f>SEPT_F101!IVW58</f>
        <v>0</v>
      </c>
      <c r="IVX58">
        <f>SEPT_F101!IVX58</f>
        <v>0</v>
      </c>
      <c r="IVY58">
        <f>SEPT_F101!IVY58</f>
        <v>0</v>
      </c>
      <c r="IVZ58">
        <f>SEPT_F101!IVZ58</f>
        <v>0</v>
      </c>
      <c r="IWA58">
        <f>SEPT_F101!IWA58</f>
        <v>0</v>
      </c>
      <c r="IWB58">
        <f>SEPT_F101!IWB58</f>
        <v>0</v>
      </c>
      <c r="IWC58">
        <f>SEPT_F101!IWC58</f>
        <v>0</v>
      </c>
      <c r="IWD58">
        <f>SEPT_F101!IWD58</f>
        <v>0</v>
      </c>
      <c r="IWE58">
        <f>SEPT_F101!IWE58</f>
        <v>0</v>
      </c>
      <c r="IWF58">
        <f>SEPT_F101!IWF58</f>
        <v>0</v>
      </c>
      <c r="IWG58">
        <f>SEPT_F101!IWG58</f>
        <v>0</v>
      </c>
      <c r="IWH58">
        <f>SEPT_F101!IWH58</f>
        <v>0</v>
      </c>
      <c r="IWI58">
        <f>SEPT_F101!IWI58</f>
        <v>0</v>
      </c>
      <c r="IWJ58">
        <f>SEPT_F101!IWJ58</f>
        <v>0</v>
      </c>
      <c r="IWK58">
        <f>SEPT_F101!IWK58</f>
        <v>0</v>
      </c>
      <c r="IWL58">
        <f>SEPT_F101!IWL58</f>
        <v>0</v>
      </c>
      <c r="IWM58">
        <f>SEPT_F101!IWM58</f>
        <v>0</v>
      </c>
      <c r="IWN58">
        <f>SEPT_F101!IWN58</f>
        <v>0</v>
      </c>
      <c r="IWO58">
        <f>SEPT_F101!IWO58</f>
        <v>0</v>
      </c>
      <c r="IWP58">
        <f>SEPT_F101!IWP58</f>
        <v>0</v>
      </c>
      <c r="IWQ58">
        <f>SEPT_F101!IWQ58</f>
        <v>0</v>
      </c>
      <c r="IWR58">
        <f>SEPT_F101!IWR58</f>
        <v>0</v>
      </c>
      <c r="IWS58">
        <f>SEPT_F101!IWS58</f>
        <v>0</v>
      </c>
      <c r="IWT58">
        <f>SEPT_F101!IWT58</f>
        <v>0</v>
      </c>
      <c r="IWU58">
        <f>SEPT_F101!IWU58</f>
        <v>0</v>
      </c>
      <c r="IWV58">
        <f>SEPT_F101!IWV58</f>
        <v>0</v>
      </c>
      <c r="IWW58">
        <f>SEPT_F101!IWW58</f>
        <v>0</v>
      </c>
      <c r="IWX58">
        <f>SEPT_F101!IWX58</f>
        <v>0</v>
      </c>
      <c r="IWY58">
        <f>SEPT_F101!IWY58</f>
        <v>0</v>
      </c>
      <c r="IWZ58">
        <f>SEPT_F101!IWZ58</f>
        <v>0</v>
      </c>
      <c r="IXA58">
        <f>SEPT_F101!IXA58</f>
        <v>0</v>
      </c>
      <c r="IXB58">
        <f>SEPT_F101!IXB58</f>
        <v>0</v>
      </c>
      <c r="IXC58">
        <f>SEPT_F101!IXC58</f>
        <v>0</v>
      </c>
      <c r="IXD58">
        <f>SEPT_F101!IXD58</f>
        <v>0</v>
      </c>
      <c r="IXE58">
        <f>SEPT_F101!IXE58</f>
        <v>0</v>
      </c>
      <c r="IXF58">
        <f>SEPT_F101!IXF58</f>
        <v>0</v>
      </c>
      <c r="IXG58">
        <f>SEPT_F101!IXG58</f>
        <v>0</v>
      </c>
      <c r="IXH58">
        <f>SEPT_F101!IXH58</f>
        <v>0</v>
      </c>
      <c r="IXI58">
        <f>SEPT_F101!IXI58</f>
        <v>0</v>
      </c>
      <c r="IXJ58">
        <f>SEPT_F101!IXJ58</f>
        <v>0</v>
      </c>
      <c r="IXK58">
        <f>SEPT_F101!IXK58</f>
        <v>0</v>
      </c>
      <c r="IXL58">
        <f>SEPT_F101!IXL58</f>
        <v>0</v>
      </c>
      <c r="IXM58">
        <f>SEPT_F101!IXM58</f>
        <v>0</v>
      </c>
      <c r="IXN58">
        <f>SEPT_F101!IXN58</f>
        <v>0</v>
      </c>
      <c r="IXO58">
        <f>SEPT_F101!IXO58</f>
        <v>0</v>
      </c>
      <c r="IXP58">
        <f>SEPT_F101!IXP58</f>
        <v>0</v>
      </c>
      <c r="IXQ58">
        <f>SEPT_F101!IXQ58</f>
        <v>0</v>
      </c>
      <c r="IXR58">
        <f>SEPT_F101!IXR58</f>
        <v>0</v>
      </c>
      <c r="IXS58">
        <f>SEPT_F101!IXS58</f>
        <v>0</v>
      </c>
      <c r="IXT58">
        <f>SEPT_F101!IXT58</f>
        <v>0</v>
      </c>
      <c r="IXU58">
        <f>SEPT_F101!IXU58</f>
        <v>0</v>
      </c>
      <c r="IXV58">
        <f>SEPT_F101!IXV58</f>
        <v>0</v>
      </c>
      <c r="IXW58">
        <f>SEPT_F101!IXW58</f>
        <v>0</v>
      </c>
      <c r="IXX58">
        <f>SEPT_F101!IXX58</f>
        <v>0</v>
      </c>
      <c r="IXY58">
        <f>SEPT_F101!IXY58</f>
        <v>0</v>
      </c>
      <c r="IXZ58">
        <f>SEPT_F101!IXZ58</f>
        <v>0</v>
      </c>
      <c r="IYA58">
        <f>SEPT_F101!IYA58</f>
        <v>0</v>
      </c>
      <c r="IYB58">
        <f>SEPT_F101!IYB58</f>
        <v>0</v>
      </c>
      <c r="IYC58">
        <f>SEPT_F101!IYC58</f>
        <v>0</v>
      </c>
      <c r="IYD58">
        <f>SEPT_F101!IYD58</f>
        <v>0</v>
      </c>
      <c r="IYE58">
        <f>SEPT_F101!IYE58</f>
        <v>0</v>
      </c>
      <c r="IYF58">
        <f>SEPT_F101!IYF58</f>
        <v>0</v>
      </c>
      <c r="IYG58">
        <f>SEPT_F101!IYG58</f>
        <v>0</v>
      </c>
      <c r="IYH58">
        <f>SEPT_F101!IYH58</f>
        <v>0</v>
      </c>
      <c r="IYI58">
        <f>SEPT_F101!IYI58</f>
        <v>0</v>
      </c>
      <c r="IYJ58">
        <f>SEPT_F101!IYJ58</f>
        <v>0</v>
      </c>
      <c r="IYK58">
        <f>SEPT_F101!IYK58</f>
        <v>0</v>
      </c>
      <c r="IYL58">
        <f>SEPT_F101!IYL58</f>
        <v>0</v>
      </c>
      <c r="IYM58">
        <f>SEPT_F101!IYM58</f>
        <v>0</v>
      </c>
      <c r="IYN58">
        <f>SEPT_F101!IYN58</f>
        <v>0</v>
      </c>
      <c r="IYO58">
        <f>SEPT_F101!IYO58</f>
        <v>0</v>
      </c>
      <c r="IYP58">
        <f>SEPT_F101!IYP58</f>
        <v>0</v>
      </c>
      <c r="IYQ58">
        <f>SEPT_F101!IYQ58</f>
        <v>0</v>
      </c>
      <c r="IYR58">
        <f>SEPT_F101!IYR58</f>
        <v>0</v>
      </c>
      <c r="IYS58">
        <f>SEPT_F101!IYS58</f>
        <v>0</v>
      </c>
      <c r="IYT58">
        <f>SEPT_F101!IYT58</f>
        <v>0</v>
      </c>
      <c r="IYU58">
        <f>SEPT_F101!IYU58</f>
        <v>0</v>
      </c>
      <c r="IYV58">
        <f>SEPT_F101!IYV58</f>
        <v>0</v>
      </c>
      <c r="IYW58">
        <f>SEPT_F101!IYW58</f>
        <v>0</v>
      </c>
      <c r="IYX58">
        <f>SEPT_F101!IYX58</f>
        <v>0</v>
      </c>
      <c r="IYY58">
        <f>SEPT_F101!IYY58</f>
        <v>0</v>
      </c>
      <c r="IYZ58">
        <f>SEPT_F101!IYZ58</f>
        <v>0</v>
      </c>
      <c r="IZA58">
        <f>SEPT_F101!IZA58</f>
        <v>0</v>
      </c>
      <c r="IZB58">
        <f>SEPT_F101!IZB58</f>
        <v>0</v>
      </c>
      <c r="IZC58">
        <f>SEPT_F101!IZC58</f>
        <v>0</v>
      </c>
      <c r="IZD58">
        <f>SEPT_F101!IZD58</f>
        <v>0</v>
      </c>
      <c r="IZE58">
        <f>SEPT_F101!IZE58</f>
        <v>0</v>
      </c>
      <c r="IZF58">
        <f>SEPT_F101!IZF58</f>
        <v>0</v>
      </c>
      <c r="IZG58">
        <f>SEPT_F101!IZG58</f>
        <v>0</v>
      </c>
      <c r="IZH58">
        <f>SEPT_F101!IZH58</f>
        <v>0</v>
      </c>
      <c r="IZI58">
        <f>SEPT_F101!IZI58</f>
        <v>0</v>
      </c>
      <c r="IZJ58">
        <f>SEPT_F101!IZJ58</f>
        <v>0</v>
      </c>
      <c r="IZK58">
        <f>SEPT_F101!IZK58</f>
        <v>0</v>
      </c>
      <c r="IZL58">
        <f>SEPT_F101!IZL58</f>
        <v>0</v>
      </c>
      <c r="IZM58">
        <f>SEPT_F101!IZM58</f>
        <v>0</v>
      </c>
      <c r="IZN58">
        <f>SEPT_F101!IZN58</f>
        <v>0</v>
      </c>
      <c r="IZO58">
        <f>SEPT_F101!IZO58</f>
        <v>0</v>
      </c>
      <c r="IZP58">
        <f>SEPT_F101!IZP58</f>
        <v>0</v>
      </c>
      <c r="IZQ58">
        <f>SEPT_F101!IZQ58</f>
        <v>0</v>
      </c>
      <c r="IZR58">
        <f>SEPT_F101!IZR58</f>
        <v>0</v>
      </c>
      <c r="IZS58">
        <f>SEPT_F101!IZS58</f>
        <v>0</v>
      </c>
      <c r="IZT58">
        <f>SEPT_F101!IZT58</f>
        <v>0</v>
      </c>
      <c r="IZU58">
        <f>SEPT_F101!IZU58</f>
        <v>0</v>
      </c>
      <c r="IZV58">
        <f>SEPT_F101!IZV58</f>
        <v>0</v>
      </c>
      <c r="IZW58">
        <f>SEPT_F101!IZW58</f>
        <v>0</v>
      </c>
      <c r="IZX58">
        <f>SEPT_F101!IZX58</f>
        <v>0</v>
      </c>
      <c r="IZY58">
        <f>SEPT_F101!IZY58</f>
        <v>0</v>
      </c>
      <c r="IZZ58">
        <f>SEPT_F101!IZZ58</f>
        <v>0</v>
      </c>
      <c r="JAA58">
        <f>SEPT_F101!JAA58</f>
        <v>0</v>
      </c>
      <c r="JAB58">
        <f>SEPT_F101!JAB58</f>
        <v>0</v>
      </c>
      <c r="JAC58">
        <f>SEPT_F101!JAC58</f>
        <v>0</v>
      </c>
      <c r="JAD58">
        <f>SEPT_F101!JAD58</f>
        <v>0</v>
      </c>
      <c r="JAE58">
        <f>SEPT_F101!JAE58</f>
        <v>0</v>
      </c>
      <c r="JAF58">
        <f>SEPT_F101!JAF58</f>
        <v>0</v>
      </c>
      <c r="JAG58">
        <f>SEPT_F101!JAG58</f>
        <v>0</v>
      </c>
      <c r="JAH58">
        <f>SEPT_F101!JAH58</f>
        <v>0</v>
      </c>
      <c r="JAI58">
        <f>SEPT_F101!JAI58</f>
        <v>0</v>
      </c>
      <c r="JAJ58">
        <f>SEPT_F101!JAJ58</f>
        <v>0</v>
      </c>
      <c r="JAK58">
        <f>SEPT_F101!JAK58</f>
        <v>0</v>
      </c>
      <c r="JAL58">
        <f>SEPT_F101!JAL58</f>
        <v>0</v>
      </c>
      <c r="JAM58">
        <f>SEPT_F101!JAM58</f>
        <v>0</v>
      </c>
      <c r="JAN58">
        <f>SEPT_F101!JAN58</f>
        <v>0</v>
      </c>
      <c r="JAO58">
        <f>SEPT_F101!JAO58</f>
        <v>0</v>
      </c>
      <c r="JAP58">
        <f>SEPT_F101!JAP58</f>
        <v>0</v>
      </c>
      <c r="JAQ58">
        <f>SEPT_F101!JAQ58</f>
        <v>0</v>
      </c>
      <c r="JAR58">
        <f>SEPT_F101!JAR58</f>
        <v>0</v>
      </c>
      <c r="JAS58">
        <f>SEPT_F101!JAS58</f>
        <v>0</v>
      </c>
      <c r="JAT58">
        <f>SEPT_F101!JAT58</f>
        <v>0</v>
      </c>
      <c r="JAU58">
        <f>SEPT_F101!JAU58</f>
        <v>0</v>
      </c>
      <c r="JAV58">
        <f>SEPT_F101!JAV58</f>
        <v>0</v>
      </c>
      <c r="JAW58">
        <f>SEPT_F101!JAW58</f>
        <v>0</v>
      </c>
      <c r="JAX58">
        <f>SEPT_F101!JAX58</f>
        <v>0</v>
      </c>
      <c r="JAY58">
        <f>SEPT_F101!JAY58</f>
        <v>0</v>
      </c>
      <c r="JAZ58">
        <f>SEPT_F101!JAZ58</f>
        <v>0</v>
      </c>
      <c r="JBA58">
        <f>SEPT_F101!JBA58</f>
        <v>0</v>
      </c>
      <c r="JBB58">
        <f>SEPT_F101!JBB58</f>
        <v>0</v>
      </c>
      <c r="JBC58">
        <f>SEPT_F101!JBC58</f>
        <v>0</v>
      </c>
      <c r="JBD58">
        <f>SEPT_F101!JBD58</f>
        <v>0</v>
      </c>
      <c r="JBE58">
        <f>SEPT_F101!JBE58</f>
        <v>0</v>
      </c>
      <c r="JBF58">
        <f>SEPT_F101!JBF58</f>
        <v>0</v>
      </c>
      <c r="JBG58">
        <f>SEPT_F101!JBG58</f>
        <v>0</v>
      </c>
      <c r="JBH58">
        <f>SEPT_F101!JBH58</f>
        <v>0</v>
      </c>
      <c r="JBI58">
        <f>SEPT_F101!JBI58</f>
        <v>0</v>
      </c>
      <c r="JBJ58">
        <f>SEPT_F101!JBJ58</f>
        <v>0</v>
      </c>
      <c r="JBK58">
        <f>SEPT_F101!JBK58</f>
        <v>0</v>
      </c>
      <c r="JBL58">
        <f>SEPT_F101!JBL58</f>
        <v>0</v>
      </c>
      <c r="JBM58">
        <f>SEPT_F101!JBM58</f>
        <v>0</v>
      </c>
      <c r="JBN58">
        <f>SEPT_F101!JBN58</f>
        <v>0</v>
      </c>
      <c r="JBO58">
        <f>SEPT_F101!JBO58</f>
        <v>0</v>
      </c>
      <c r="JBP58">
        <f>SEPT_F101!JBP58</f>
        <v>0</v>
      </c>
      <c r="JBQ58">
        <f>SEPT_F101!JBQ58</f>
        <v>0</v>
      </c>
      <c r="JBR58">
        <f>SEPT_F101!JBR58</f>
        <v>0</v>
      </c>
      <c r="JBS58">
        <f>SEPT_F101!JBS58</f>
        <v>0</v>
      </c>
      <c r="JBT58">
        <f>SEPT_F101!JBT58</f>
        <v>0</v>
      </c>
      <c r="JBU58">
        <f>SEPT_F101!JBU58</f>
        <v>0</v>
      </c>
      <c r="JBV58">
        <f>SEPT_F101!JBV58</f>
        <v>0</v>
      </c>
      <c r="JBW58">
        <f>SEPT_F101!JBW58</f>
        <v>0</v>
      </c>
      <c r="JBX58">
        <f>SEPT_F101!JBX58</f>
        <v>0</v>
      </c>
      <c r="JBY58">
        <f>SEPT_F101!JBY58</f>
        <v>0</v>
      </c>
      <c r="JBZ58">
        <f>SEPT_F101!JBZ58</f>
        <v>0</v>
      </c>
      <c r="JCA58">
        <f>SEPT_F101!JCA58</f>
        <v>0</v>
      </c>
      <c r="JCB58">
        <f>SEPT_F101!JCB58</f>
        <v>0</v>
      </c>
      <c r="JCC58">
        <f>SEPT_F101!JCC58</f>
        <v>0</v>
      </c>
      <c r="JCD58">
        <f>SEPT_F101!JCD58</f>
        <v>0</v>
      </c>
      <c r="JCE58">
        <f>SEPT_F101!JCE58</f>
        <v>0</v>
      </c>
      <c r="JCF58">
        <f>SEPT_F101!JCF58</f>
        <v>0</v>
      </c>
      <c r="JCG58">
        <f>SEPT_F101!JCG58</f>
        <v>0</v>
      </c>
      <c r="JCH58">
        <f>SEPT_F101!JCH58</f>
        <v>0</v>
      </c>
      <c r="JCI58">
        <f>SEPT_F101!JCI58</f>
        <v>0</v>
      </c>
      <c r="JCJ58">
        <f>SEPT_F101!JCJ58</f>
        <v>0</v>
      </c>
      <c r="JCK58">
        <f>SEPT_F101!JCK58</f>
        <v>0</v>
      </c>
      <c r="JCL58">
        <f>SEPT_F101!JCL58</f>
        <v>0</v>
      </c>
      <c r="JCM58">
        <f>SEPT_F101!JCM58</f>
        <v>0</v>
      </c>
      <c r="JCN58">
        <f>SEPT_F101!JCN58</f>
        <v>0</v>
      </c>
      <c r="JCO58">
        <f>SEPT_F101!JCO58</f>
        <v>0</v>
      </c>
      <c r="JCP58">
        <f>SEPT_F101!JCP58</f>
        <v>0</v>
      </c>
      <c r="JCQ58">
        <f>SEPT_F101!JCQ58</f>
        <v>0</v>
      </c>
      <c r="JCR58">
        <f>SEPT_F101!JCR58</f>
        <v>0</v>
      </c>
      <c r="JCS58">
        <f>SEPT_F101!JCS58</f>
        <v>0</v>
      </c>
      <c r="JCT58">
        <f>SEPT_F101!JCT58</f>
        <v>0</v>
      </c>
      <c r="JCU58">
        <f>SEPT_F101!JCU58</f>
        <v>0</v>
      </c>
      <c r="JCV58">
        <f>SEPT_F101!JCV58</f>
        <v>0</v>
      </c>
      <c r="JCW58">
        <f>SEPT_F101!JCW58</f>
        <v>0</v>
      </c>
      <c r="JCX58">
        <f>SEPT_F101!JCX58</f>
        <v>0</v>
      </c>
      <c r="JCY58">
        <f>SEPT_F101!JCY58</f>
        <v>0</v>
      </c>
      <c r="JCZ58">
        <f>SEPT_F101!JCZ58</f>
        <v>0</v>
      </c>
      <c r="JDA58">
        <f>SEPT_F101!JDA58</f>
        <v>0</v>
      </c>
      <c r="JDB58">
        <f>SEPT_F101!JDB58</f>
        <v>0</v>
      </c>
      <c r="JDC58">
        <f>SEPT_F101!JDC58</f>
        <v>0</v>
      </c>
      <c r="JDD58">
        <f>SEPT_F101!JDD58</f>
        <v>0</v>
      </c>
      <c r="JDE58">
        <f>SEPT_F101!JDE58</f>
        <v>0</v>
      </c>
      <c r="JDF58">
        <f>SEPT_F101!JDF58</f>
        <v>0</v>
      </c>
      <c r="JDG58">
        <f>SEPT_F101!JDG58</f>
        <v>0</v>
      </c>
      <c r="JDH58">
        <f>SEPT_F101!JDH58</f>
        <v>0</v>
      </c>
      <c r="JDI58">
        <f>SEPT_F101!JDI58</f>
        <v>0</v>
      </c>
      <c r="JDJ58">
        <f>SEPT_F101!JDJ58</f>
        <v>0</v>
      </c>
      <c r="JDK58">
        <f>SEPT_F101!JDK58</f>
        <v>0</v>
      </c>
      <c r="JDL58">
        <f>SEPT_F101!JDL58</f>
        <v>0</v>
      </c>
      <c r="JDM58">
        <f>SEPT_F101!JDM58</f>
        <v>0</v>
      </c>
      <c r="JDN58">
        <f>SEPT_F101!JDN58</f>
        <v>0</v>
      </c>
      <c r="JDO58">
        <f>SEPT_F101!JDO58</f>
        <v>0</v>
      </c>
      <c r="JDP58">
        <f>SEPT_F101!JDP58</f>
        <v>0</v>
      </c>
      <c r="JDQ58">
        <f>SEPT_F101!JDQ58</f>
        <v>0</v>
      </c>
      <c r="JDR58">
        <f>SEPT_F101!JDR58</f>
        <v>0</v>
      </c>
      <c r="JDS58">
        <f>SEPT_F101!JDS58</f>
        <v>0</v>
      </c>
      <c r="JDT58">
        <f>SEPT_F101!JDT58</f>
        <v>0</v>
      </c>
      <c r="JDU58">
        <f>SEPT_F101!JDU58</f>
        <v>0</v>
      </c>
      <c r="JDV58">
        <f>SEPT_F101!JDV58</f>
        <v>0</v>
      </c>
      <c r="JDW58">
        <f>SEPT_F101!JDW58</f>
        <v>0</v>
      </c>
      <c r="JDX58">
        <f>SEPT_F101!JDX58</f>
        <v>0</v>
      </c>
      <c r="JDY58">
        <f>SEPT_F101!JDY58</f>
        <v>0</v>
      </c>
      <c r="JDZ58">
        <f>SEPT_F101!JDZ58</f>
        <v>0</v>
      </c>
      <c r="JEA58">
        <f>SEPT_F101!JEA58</f>
        <v>0</v>
      </c>
      <c r="JEB58">
        <f>SEPT_F101!JEB58</f>
        <v>0</v>
      </c>
      <c r="JEC58">
        <f>SEPT_F101!JEC58</f>
        <v>0</v>
      </c>
      <c r="JED58">
        <f>SEPT_F101!JED58</f>
        <v>0</v>
      </c>
      <c r="JEE58">
        <f>SEPT_F101!JEE58</f>
        <v>0</v>
      </c>
      <c r="JEF58">
        <f>SEPT_F101!JEF58</f>
        <v>0</v>
      </c>
      <c r="JEG58">
        <f>SEPT_F101!JEG58</f>
        <v>0</v>
      </c>
      <c r="JEH58">
        <f>SEPT_F101!JEH58</f>
        <v>0</v>
      </c>
      <c r="JEI58">
        <f>SEPT_F101!JEI58</f>
        <v>0</v>
      </c>
      <c r="JEJ58">
        <f>SEPT_F101!JEJ58</f>
        <v>0</v>
      </c>
      <c r="JEK58">
        <f>SEPT_F101!JEK58</f>
        <v>0</v>
      </c>
      <c r="JEL58">
        <f>SEPT_F101!JEL58</f>
        <v>0</v>
      </c>
      <c r="JEM58">
        <f>SEPT_F101!JEM58</f>
        <v>0</v>
      </c>
      <c r="JEN58">
        <f>SEPT_F101!JEN58</f>
        <v>0</v>
      </c>
      <c r="JEO58">
        <f>SEPT_F101!JEO58</f>
        <v>0</v>
      </c>
      <c r="JEP58">
        <f>SEPT_F101!JEP58</f>
        <v>0</v>
      </c>
      <c r="JEQ58">
        <f>SEPT_F101!JEQ58</f>
        <v>0</v>
      </c>
      <c r="JER58">
        <f>SEPT_F101!JER58</f>
        <v>0</v>
      </c>
      <c r="JES58">
        <f>SEPT_F101!JES58</f>
        <v>0</v>
      </c>
      <c r="JET58">
        <f>SEPT_F101!JET58</f>
        <v>0</v>
      </c>
      <c r="JEU58">
        <f>SEPT_F101!JEU58</f>
        <v>0</v>
      </c>
      <c r="JEV58">
        <f>SEPT_F101!JEV58</f>
        <v>0</v>
      </c>
      <c r="JEW58">
        <f>SEPT_F101!JEW58</f>
        <v>0</v>
      </c>
      <c r="JEX58">
        <f>SEPT_F101!JEX58</f>
        <v>0</v>
      </c>
      <c r="JEY58">
        <f>SEPT_F101!JEY58</f>
        <v>0</v>
      </c>
      <c r="JEZ58">
        <f>SEPT_F101!JEZ58</f>
        <v>0</v>
      </c>
      <c r="JFA58">
        <f>SEPT_F101!JFA58</f>
        <v>0</v>
      </c>
      <c r="JFB58">
        <f>SEPT_F101!JFB58</f>
        <v>0</v>
      </c>
      <c r="JFC58">
        <f>SEPT_F101!JFC58</f>
        <v>0</v>
      </c>
      <c r="JFD58">
        <f>SEPT_F101!JFD58</f>
        <v>0</v>
      </c>
      <c r="JFE58">
        <f>SEPT_F101!JFE58</f>
        <v>0</v>
      </c>
      <c r="JFF58">
        <f>SEPT_F101!JFF58</f>
        <v>0</v>
      </c>
      <c r="JFG58">
        <f>SEPT_F101!JFG58</f>
        <v>0</v>
      </c>
      <c r="JFH58">
        <f>SEPT_F101!JFH58</f>
        <v>0</v>
      </c>
      <c r="JFI58">
        <f>SEPT_F101!JFI58</f>
        <v>0</v>
      </c>
      <c r="JFJ58">
        <f>SEPT_F101!JFJ58</f>
        <v>0</v>
      </c>
      <c r="JFK58">
        <f>SEPT_F101!JFK58</f>
        <v>0</v>
      </c>
      <c r="JFL58">
        <f>SEPT_F101!JFL58</f>
        <v>0</v>
      </c>
      <c r="JFM58">
        <f>SEPT_F101!JFM58</f>
        <v>0</v>
      </c>
      <c r="JFN58">
        <f>SEPT_F101!JFN58</f>
        <v>0</v>
      </c>
      <c r="JFO58">
        <f>SEPT_F101!JFO58</f>
        <v>0</v>
      </c>
      <c r="JFP58">
        <f>SEPT_F101!JFP58</f>
        <v>0</v>
      </c>
      <c r="JFQ58">
        <f>SEPT_F101!JFQ58</f>
        <v>0</v>
      </c>
      <c r="JFR58">
        <f>SEPT_F101!JFR58</f>
        <v>0</v>
      </c>
      <c r="JFS58">
        <f>SEPT_F101!JFS58</f>
        <v>0</v>
      </c>
      <c r="JFT58">
        <f>SEPT_F101!JFT58</f>
        <v>0</v>
      </c>
      <c r="JFU58">
        <f>SEPT_F101!JFU58</f>
        <v>0</v>
      </c>
      <c r="JFV58">
        <f>SEPT_F101!JFV58</f>
        <v>0</v>
      </c>
      <c r="JFW58">
        <f>SEPT_F101!JFW58</f>
        <v>0</v>
      </c>
      <c r="JFX58">
        <f>SEPT_F101!JFX58</f>
        <v>0</v>
      </c>
      <c r="JFY58">
        <f>SEPT_F101!JFY58</f>
        <v>0</v>
      </c>
      <c r="JFZ58">
        <f>SEPT_F101!JFZ58</f>
        <v>0</v>
      </c>
      <c r="JGA58">
        <f>SEPT_F101!JGA58</f>
        <v>0</v>
      </c>
      <c r="JGB58">
        <f>SEPT_F101!JGB58</f>
        <v>0</v>
      </c>
      <c r="JGC58">
        <f>SEPT_F101!JGC58</f>
        <v>0</v>
      </c>
      <c r="JGD58">
        <f>SEPT_F101!JGD58</f>
        <v>0</v>
      </c>
      <c r="JGE58">
        <f>SEPT_F101!JGE58</f>
        <v>0</v>
      </c>
      <c r="JGF58">
        <f>SEPT_F101!JGF58</f>
        <v>0</v>
      </c>
      <c r="JGG58">
        <f>SEPT_F101!JGG58</f>
        <v>0</v>
      </c>
      <c r="JGH58">
        <f>SEPT_F101!JGH58</f>
        <v>0</v>
      </c>
      <c r="JGI58">
        <f>SEPT_F101!JGI58</f>
        <v>0</v>
      </c>
      <c r="JGJ58">
        <f>SEPT_F101!JGJ58</f>
        <v>0</v>
      </c>
      <c r="JGK58">
        <f>SEPT_F101!JGK58</f>
        <v>0</v>
      </c>
      <c r="JGL58">
        <f>SEPT_F101!JGL58</f>
        <v>0</v>
      </c>
      <c r="JGM58">
        <f>SEPT_F101!JGM58</f>
        <v>0</v>
      </c>
      <c r="JGN58">
        <f>SEPT_F101!JGN58</f>
        <v>0</v>
      </c>
      <c r="JGO58">
        <f>SEPT_F101!JGO58</f>
        <v>0</v>
      </c>
      <c r="JGP58">
        <f>SEPT_F101!JGP58</f>
        <v>0</v>
      </c>
      <c r="JGQ58">
        <f>SEPT_F101!JGQ58</f>
        <v>0</v>
      </c>
      <c r="JGR58">
        <f>SEPT_F101!JGR58</f>
        <v>0</v>
      </c>
      <c r="JGS58">
        <f>SEPT_F101!JGS58</f>
        <v>0</v>
      </c>
      <c r="JGT58">
        <f>SEPT_F101!JGT58</f>
        <v>0</v>
      </c>
      <c r="JGU58">
        <f>SEPT_F101!JGU58</f>
        <v>0</v>
      </c>
      <c r="JGV58">
        <f>SEPT_F101!JGV58</f>
        <v>0</v>
      </c>
      <c r="JGW58">
        <f>SEPT_F101!JGW58</f>
        <v>0</v>
      </c>
      <c r="JGX58">
        <f>SEPT_F101!JGX58</f>
        <v>0</v>
      </c>
      <c r="JGY58">
        <f>SEPT_F101!JGY58</f>
        <v>0</v>
      </c>
      <c r="JGZ58">
        <f>SEPT_F101!JGZ58</f>
        <v>0</v>
      </c>
      <c r="JHA58">
        <f>SEPT_F101!JHA58</f>
        <v>0</v>
      </c>
      <c r="JHB58">
        <f>SEPT_F101!JHB58</f>
        <v>0</v>
      </c>
      <c r="JHC58">
        <f>SEPT_F101!JHC58</f>
        <v>0</v>
      </c>
      <c r="JHD58">
        <f>SEPT_F101!JHD58</f>
        <v>0</v>
      </c>
      <c r="JHE58">
        <f>SEPT_F101!JHE58</f>
        <v>0</v>
      </c>
      <c r="JHF58">
        <f>SEPT_F101!JHF58</f>
        <v>0</v>
      </c>
      <c r="JHG58">
        <f>SEPT_F101!JHG58</f>
        <v>0</v>
      </c>
      <c r="JHH58">
        <f>SEPT_F101!JHH58</f>
        <v>0</v>
      </c>
      <c r="JHI58">
        <f>SEPT_F101!JHI58</f>
        <v>0</v>
      </c>
      <c r="JHJ58">
        <f>SEPT_F101!JHJ58</f>
        <v>0</v>
      </c>
      <c r="JHK58">
        <f>SEPT_F101!JHK58</f>
        <v>0</v>
      </c>
      <c r="JHL58">
        <f>SEPT_F101!JHL58</f>
        <v>0</v>
      </c>
      <c r="JHM58">
        <f>SEPT_F101!JHM58</f>
        <v>0</v>
      </c>
      <c r="JHN58">
        <f>SEPT_F101!JHN58</f>
        <v>0</v>
      </c>
      <c r="JHO58">
        <f>SEPT_F101!JHO58</f>
        <v>0</v>
      </c>
      <c r="JHP58">
        <f>SEPT_F101!JHP58</f>
        <v>0</v>
      </c>
      <c r="JHQ58">
        <f>SEPT_F101!JHQ58</f>
        <v>0</v>
      </c>
      <c r="JHR58">
        <f>SEPT_F101!JHR58</f>
        <v>0</v>
      </c>
      <c r="JHS58">
        <f>SEPT_F101!JHS58</f>
        <v>0</v>
      </c>
      <c r="JHT58">
        <f>SEPT_F101!JHT58</f>
        <v>0</v>
      </c>
      <c r="JHU58">
        <f>SEPT_F101!JHU58</f>
        <v>0</v>
      </c>
      <c r="JHV58">
        <f>SEPT_F101!JHV58</f>
        <v>0</v>
      </c>
      <c r="JHW58">
        <f>SEPT_F101!JHW58</f>
        <v>0</v>
      </c>
      <c r="JHX58">
        <f>SEPT_F101!JHX58</f>
        <v>0</v>
      </c>
      <c r="JHY58">
        <f>SEPT_F101!JHY58</f>
        <v>0</v>
      </c>
      <c r="JHZ58">
        <f>SEPT_F101!JHZ58</f>
        <v>0</v>
      </c>
      <c r="JIA58">
        <f>SEPT_F101!JIA58</f>
        <v>0</v>
      </c>
      <c r="JIB58">
        <f>SEPT_F101!JIB58</f>
        <v>0</v>
      </c>
      <c r="JIC58">
        <f>SEPT_F101!JIC58</f>
        <v>0</v>
      </c>
      <c r="JID58">
        <f>SEPT_F101!JID58</f>
        <v>0</v>
      </c>
      <c r="JIE58">
        <f>SEPT_F101!JIE58</f>
        <v>0</v>
      </c>
      <c r="JIF58">
        <f>SEPT_F101!JIF58</f>
        <v>0</v>
      </c>
      <c r="JIG58">
        <f>SEPT_F101!JIG58</f>
        <v>0</v>
      </c>
      <c r="JIH58">
        <f>SEPT_F101!JIH58</f>
        <v>0</v>
      </c>
      <c r="JII58">
        <f>SEPT_F101!JII58</f>
        <v>0</v>
      </c>
      <c r="JIJ58">
        <f>SEPT_F101!JIJ58</f>
        <v>0</v>
      </c>
      <c r="JIK58">
        <f>SEPT_F101!JIK58</f>
        <v>0</v>
      </c>
      <c r="JIL58">
        <f>SEPT_F101!JIL58</f>
        <v>0</v>
      </c>
      <c r="JIM58">
        <f>SEPT_F101!JIM58</f>
        <v>0</v>
      </c>
      <c r="JIN58">
        <f>SEPT_F101!JIN58</f>
        <v>0</v>
      </c>
      <c r="JIO58">
        <f>SEPT_F101!JIO58</f>
        <v>0</v>
      </c>
      <c r="JIP58">
        <f>SEPT_F101!JIP58</f>
        <v>0</v>
      </c>
      <c r="JIQ58">
        <f>SEPT_F101!JIQ58</f>
        <v>0</v>
      </c>
      <c r="JIR58">
        <f>SEPT_F101!JIR58</f>
        <v>0</v>
      </c>
      <c r="JIS58">
        <f>SEPT_F101!JIS58</f>
        <v>0</v>
      </c>
      <c r="JIT58">
        <f>SEPT_F101!JIT58</f>
        <v>0</v>
      </c>
      <c r="JIU58">
        <f>SEPT_F101!JIU58</f>
        <v>0</v>
      </c>
      <c r="JIV58">
        <f>SEPT_F101!JIV58</f>
        <v>0</v>
      </c>
      <c r="JIW58">
        <f>SEPT_F101!JIW58</f>
        <v>0</v>
      </c>
      <c r="JIX58">
        <f>SEPT_F101!JIX58</f>
        <v>0</v>
      </c>
      <c r="JIY58">
        <f>SEPT_F101!JIY58</f>
        <v>0</v>
      </c>
      <c r="JIZ58">
        <f>SEPT_F101!JIZ58</f>
        <v>0</v>
      </c>
      <c r="JJA58">
        <f>SEPT_F101!JJA58</f>
        <v>0</v>
      </c>
      <c r="JJB58">
        <f>SEPT_F101!JJB58</f>
        <v>0</v>
      </c>
      <c r="JJC58">
        <f>SEPT_F101!JJC58</f>
        <v>0</v>
      </c>
      <c r="JJD58">
        <f>SEPT_F101!JJD58</f>
        <v>0</v>
      </c>
      <c r="JJE58">
        <f>SEPT_F101!JJE58</f>
        <v>0</v>
      </c>
      <c r="JJF58">
        <f>SEPT_F101!JJF58</f>
        <v>0</v>
      </c>
      <c r="JJG58">
        <f>SEPT_F101!JJG58</f>
        <v>0</v>
      </c>
      <c r="JJH58">
        <f>SEPT_F101!JJH58</f>
        <v>0</v>
      </c>
      <c r="JJI58">
        <f>SEPT_F101!JJI58</f>
        <v>0</v>
      </c>
      <c r="JJJ58">
        <f>SEPT_F101!JJJ58</f>
        <v>0</v>
      </c>
      <c r="JJK58">
        <f>SEPT_F101!JJK58</f>
        <v>0</v>
      </c>
      <c r="JJL58">
        <f>SEPT_F101!JJL58</f>
        <v>0</v>
      </c>
      <c r="JJM58">
        <f>SEPT_F101!JJM58</f>
        <v>0</v>
      </c>
      <c r="JJN58">
        <f>SEPT_F101!JJN58</f>
        <v>0</v>
      </c>
      <c r="JJO58">
        <f>SEPT_F101!JJO58</f>
        <v>0</v>
      </c>
      <c r="JJP58">
        <f>SEPT_F101!JJP58</f>
        <v>0</v>
      </c>
      <c r="JJQ58">
        <f>SEPT_F101!JJQ58</f>
        <v>0</v>
      </c>
      <c r="JJR58">
        <f>SEPT_F101!JJR58</f>
        <v>0</v>
      </c>
      <c r="JJS58">
        <f>SEPT_F101!JJS58</f>
        <v>0</v>
      </c>
      <c r="JJT58">
        <f>SEPT_F101!JJT58</f>
        <v>0</v>
      </c>
      <c r="JJU58">
        <f>SEPT_F101!JJU58</f>
        <v>0</v>
      </c>
      <c r="JJV58">
        <f>SEPT_F101!JJV58</f>
        <v>0</v>
      </c>
      <c r="JJW58">
        <f>SEPT_F101!JJW58</f>
        <v>0</v>
      </c>
      <c r="JJX58">
        <f>SEPT_F101!JJX58</f>
        <v>0</v>
      </c>
      <c r="JJY58">
        <f>SEPT_F101!JJY58</f>
        <v>0</v>
      </c>
      <c r="JJZ58">
        <f>SEPT_F101!JJZ58</f>
        <v>0</v>
      </c>
      <c r="JKA58">
        <f>SEPT_F101!JKA58</f>
        <v>0</v>
      </c>
      <c r="JKB58">
        <f>SEPT_F101!JKB58</f>
        <v>0</v>
      </c>
      <c r="JKC58">
        <f>SEPT_F101!JKC58</f>
        <v>0</v>
      </c>
      <c r="JKD58">
        <f>SEPT_F101!JKD58</f>
        <v>0</v>
      </c>
      <c r="JKE58">
        <f>SEPT_F101!JKE58</f>
        <v>0</v>
      </c>
      <c r="JKF58">
        <f>SEPT_F101!JKF58</f>
        <v>0</v>
      </c>
      <c r="JKG58">
        <f>SEPT_F101!JKG58</f>
        <v>0</v>
      </c>
      <c r="JKH58">
        <f>SEPT_F101!JKH58</f>
        <v>0</v>
      </c>
      <c r="JKI58">
        <f>SEPT_F101!JKI58</f>
        <v>0</v>
      </c>
      <c r="JKJ58">
        <f>SEPT_F101!JKJ58</f>
        <v>0</v>
      </c>
      <c r="JKK58">
        <f>SEPT_F101!JKK58</f>
        <v>0</v>
      </c>
      <c r="JKL58">
        <f>SEPT_F101!JKL58</f>
        <v>0</v>
      </c>
      <c r="JKM58">
        <f>SEPT_F101!JKM58</f>
        <v>0</v>
      </c>
      <c r="JKN58">
        <f>SEPT_F101!JKN58</f>
        <v>0</v>
      </c>
      <c r="JKO58">
        <f>SEPT_F101!JKO58</f>
        <v>0</v>
      </c>
      <c r="JKP58">
        <f>SEPT_F101!JKP58</f>
        <v>0</v>
      </c>
      <c r="JKQ58">
        <f>SEPT_F101!JKQ58</f>
        <v>0</v>
      </c>
      <c r="JKR58">
        <f>SEPT_F101!JKR58</f>
        <v>0</v>
      </c>
      <c r="JKS58">
        <f>SEPT_F101!JKS58</f>
        <v>0</v>
      </c>
      <c r="JKT58">
        <f>SEPT_F101!JKT58</f>
        <v>0</v>
      </c>
      <c r="JKU58">
        <f>SEPT_F101!JKU58</f>
        <v>0</v>
      </c>
      <c r="JKV58">
        <f>SEPT_F101!JKV58</f>
        <v>0</v>
      </c>
      <c r="JKW58">
        <f>SEPT_F101!JKW58</f>
        <v>0</v>
      </c>
      <c r="JKX58">
        <f>SEPT_F101!JKX58</f>
        <v>0</v>
      </c>
      <c r="JKY58">
        <f>SEPT_F101!JKY58</f>
        <v>0</v>
      </c>
      <c r="JKZ58">
        <f>SEPT_F101!JKZ58</f>
        <v>0</v>
      </c>
      <c r="JLA58">
        <f>SEPT_F101!JLA58</f>
        <v>0</v>
      </c>
      <c r="JLB58">
        <f>SEPT_F101!JLB58</f>
        <v>0</v>
      </c>
      <c r="JLC58">
        <f>SEPT_F101!JLC58</f>
        <v>0</v>
      </c>
      <c r="JLD58">
        <f>SEPT_F101!JLD58</f>
        <v>0</v>
      </c>
      <c r="JLE58">
        <f>SEPT_F101!JLE58</f>
        <v>0</v>
      </c>
      <c r="JLF58">
        <f>SEPT_F101!JLF58</f>
        <v>0</v>
      </c>
      <c r="JLG58">
        <f>SEPT_F101!JLG58</f>
        <v>0</v>
      </c>
      <c r="JLH58">
        <f>SEPT_F101!JLH58</f>
        <v>0</v>
      </c>
      <c r="JLI58">
        <f>SEPT_F101!JLI58</f>
        <v>0</v>
      </c>
      <c r="JLJ58">
        <f>SEPT_F101!JLJ58</f>
        <v>0</v>
      </c>
      <c r="JLK58">
        <f>SEPT_F101!JLK58</f>
        <v>0</v>
      </c>
      <c r="JLL58">
        <f>SEPT_F101!JLL58</f>
        <v>0</v>
      </c>
      <c r="JLM58">
        <f>SEPT_F101!JLM58</f>
        <v>0</v>
      </c>
      <c r="JLN58">
        <f>SEPT_F101!JLN58</f>
        <v>0</v>
      </c>
      <c r="JLO58">
        <f>SEPT_F101!JLO58</f>
        <v>0</v>
      </c>
      <c r="JLP58">
        <f>SEPT_F101!JLP58</f>
        <v>0</v>
      </c>
      <c r="JLQ58">
        <f>SEPT_F101!JLQ58</f>
        <v>0</v>
      </c>
      <c r="JLR58">
        <f>SEPT_F101!JLR58</f>
        <v>0</v>
      </c>
      <c r="JLS58">
        <f>SEPT_F101!JLS58</f>
        <v>0</v>
      </c>
      <c r="JLT58">
        <f>SEPT_F101!JLT58</f>
        <v>0</v>
      </c>
      <c r="JLU58">
        <f>SEPT_F101!JLU58</f>
        <v>0</v>
      </c>
      <c r="JLV58">
        <f>SEPT_F101!JLV58</f>
        <v>0</v>
      </c>
      <c r="JLW58">
        <f>SEPT_F101!JLW58</f>
        <v>0</v>
      </c>
      <c r="JLX58">
        <f>SEPT_F101!JLX58</f>
        <v>0</v>
      </c>
      <c r="JLY58">
        <f>SEPT_F101!JLY58</f>
        <v>0</v>
      </c>
      <c r="JLZ58">
        <f>SEPT_F101!JLZ58</f>
        <v>0</v>
      </c>
      <c r="JMA58">
        <f>SEPT_F101!JMA58</f>
        <v>0</v>
      </c>
      <c r="JMB58">
        <f>SEPT_F101!JMB58</f>
        <v>0</v>
      </c>
      <c r="JMC58">
        <f>SEPT_F101!JMC58</f>
        <v>0</v>
      </c>
      <c r="JMD58">
        <f>SEPT_F101!JMD58</f>
        <v>0</v>
      </c>
      <c r="JME58">
        <f>SEPT_F101!JME58</f>
        <v>0</v>
      </c>
      <c r="JMF58">
        <f>SEPT_F101!JMF58</f>
        <v>0</v>
      </c>
      <c r="JMG58">
        <f>SEPT_F101!JMG58</f>
        <v>0</v>
      </c>
      <c r="JMH58">
        <f>SEPT_F101!JMH58</f>
        <v>0</v>
      </c>
      <c r="JMI58">
        <f>SEPT_F101!JMI58</f>
        <v>0</v>
      </c>
      <c r="JMJ58">
        <f>SEPT_F101!JMJ58</f>
        <v>0</v>
      </c>
      <c r="JMK58">
        <f>SEPT_F101!JMK58</f>
        <v>0</v>
      </c>
      <c r="JML58">
        <f>SEPT_F101!JML58</f>
        <v>0</v>
      </c>
      <c r="JMM58">
        <f>SEPT_F101!JMM58</f>
        <v>0</v>
      </c>
      <c r="JMN58">
        <f>SEPT_F101!JMN58</f>
        <v>0</v>
      </c>
      <c r="JMO58">
        <f>SEPT_F101!JMO58</f>
        <v>0</v>
      </c>
      <c r="JMP58">
        <f>SEPT_F101!JMP58</f>
        <v>0</v>
      </c>
      <c r="JMQ58">
        <f>SEPT_F101!JMQ58</f>
        <v>0</v>
      </c>
      <c r="JMR58">
        <f>SEPT_F101!JMR58</f>
        <v>0</v>
      </c>
      <c r="JMS58">
        <f>SEPT_F101!JMS58</f>
        <v>0</v>
      </c>
      <c r="JMT58">
        <f>SEPT_F101!JMT58</f>
        <v>0</v>
      </c>
      <c r="JMU58">
        <f>SEPT_F101!JMU58</f>
        <v>0</v>
      </c>
      <c r="JMV58">
        <f>SEPT_F101!JMV58</f>
        <v>0</v>
      </c>
      <c r="JMW58">
        <f>SEPT_F101!JMW58</f>
        <v>0</v>
      </c>
      <c r="JMX58">
        <f>SEPT_F101!JMX58</f>
        <v>0</v>
      </c>
      <c r="JMY58">
        <f>SEPT_F101!JMY58</f>
        <v>0</v>
      </c>
      <c r="JMZ58">
        <f>SEPT_F101!JMZ58</f>
        <v>0</v>
      </c>
      <c r="JNA58">
        <f>SEPT_F101!JNA58</f>
        <v>0</v>
      </c>
      <c r="JNB58">
        <f>SEPT_F101!JNB58</f>
        <v>0</v>
      </c>
      <c r="JNC58">
        <f>SEPT_F101!JNC58</f>
        <v>0</v>
      </c>
      <c r="JND58">
        <f>SEPT_F101!JND58</f>
        <v>0</v>
      </c>
      <c r="JNE58">
        <f>SEPT_F101!JNE58</f>
        <v>0</v>
      </c>
      <c r="JNF58">
        <f>SEPT_F101!JNF58</f>
        <v>0</v>
      </c>
      <c r="JNG58">
        <f>SEPT_F101!JNG58</f>
        <v>0</v>
      </c>
      <c r="JNH58">
        <f>SEPT_F101!JNH58</f>
        <v>0</v>
      </c>
      <c r="JNI58">
        <f>SEPT_F101!JNI58</f>
        <v>0</v>
      </c>
      <c r="JNJ58">
        <f>SEPT_F101!JNJ58</f>
        <v>0</v>
      </c>
      <c r="JNK58">
        <f>SEPT_F101!JNK58</f>
        <v>0</v>
      </c>
      <c r="JNL58">
        <f>SEPT_F101!JNL58</f>
        <v>0</v>
      </c>
      <c r="JNM58">
        <f>SEPT_F101!JNM58</f>
        <v>0</v>
      </c>
      <c r="JNN58">
        <f>SEPT_F101!JNN58</f>
        <v>0</v>
      </c>
      <c r="JNO58">
        <f>SEPT_F101!JNO58</f>
        <v>0</v>
      </c>
      <c r="JNP58">
        <f>SEPT_F101!JNP58</f>
        <v>0</v>
      </c>
      <c r="JNQ58">
        <f>SEPT_F101!JNQ58</f>
        <v>0</v>
      </c>
      <c r="JNR58">
        <f>SEPT_F101!JNR58</f>
        <v>0</v>
      </c>
      <c r="JNS58">
        <f>SEPT_F101!JNS58</f>
        <v>0</v>
      </c>
      <c r="JNT58">
        <f>SEPT_F101!JNT58</f>
        <v>0</v>
      </c>
      <c r="JNU58">
        <f>SEPT_F101!JNU58</f>
        <v>0</v>
      </c>
      <c r="JNV58">
        <f>SEPT_F101!JNV58</f>
        <v>0</v>
      </c>
      <c r="JNW58">
        <f>SEPT_F101!JNW58</f>
        <v>0</v>
      </c>
      <c r="JNX58">
        <f>SEPT_F101!JNX58</f>
        <v>0</v>
      </c>
      <c r="JNY58">
        <f>SEPT_F101!JNY58</f>
        <v>0</v>
      </c>
      <c r="JNZ58">
        <f>SEPT_F101!JNZ58</f>
        <v>0</v>
      </c>
      <c r="JOA58">
        <f>SEPT_F101!JOA58</f>
        <v>0</v>
      </c>
      <c r="JOB58">
        <f>SEPT_F101!JOB58</f>
        <v>0</v>
      </c>
      <c r="JOC58">
        <f>SEPT_F101!JOC58</f>
        <v>0</v>
      </c>
      <c r="JOD58">
        <f>SEPT_F101!JOD58</f>
        <v>0</v>
      </c>
      <c r="JOE58">
        <f>SEPT_F101!JOE58</f>
        <v>0</v>
      </c>
      <c r="JOF58">
        <f>SEPT_F101!JOF58</f>
        <v>0</v>
      </c>
      <c r="JOG58">
        <f>SEPT_F101!JOG58</f>
        <v>0</v>
      </c>
      <c r="JOH58">
        <f>SEPT_F101!JOH58</f>
        <v>0</v>
      </c>
      <c r="JOI58">
        <f>SEPT_F101!JOI58</f>
        <v>0</v>
      </c>
      <c r="JOJ58">
        <f>SEPT_F101!JOJ58</f>
        <v>0</v>
      </c>
      <c r="JOK58">
        <f>SEPT_F101!JOK58</f>
        <v>0</v>
      </c>
      <c r="JOL58">
        <f>SEPT_F101!JOL58</f>
        <v>0</v>
      </c>
      <c r="JOM58">
        <f>SEPT_F101!JOM58</f>
        <v>0</v>
      </c>
      <c r="JON58">
        <f>SEPT_F101!JON58</f>
        <v>0</v>
      </c>
      <c r="JOO58">
        <f>SEPT_F101!JOO58</f>
        <v>0</v>
      </c>
      <c r="JOP58">
        <f>SEPT_F101!JOP58</f>
        <v>0</v>
      </c>
      <c r="JOQ58">
        <f>SEPT_F101!JOQ58</f>
        <v>0</v>
      </c>
      <c r="JOR58">
        <f>SEPT_F101!JOR58</f>
        <v>0</v>
      </c>
      <c r="JOS58">
        <f>SEPT_F101!JOS58</f>
        <v>0</v>
      </c>
      <c r="JOT58">
        <f>SEPT_F101!JOT58</f>
        <v>0</v>
      </c>
      <c r="JOU58">
        <f>SEPT_F101!JOU58</f>
        <v>0</v>
      </c>
      <c r="JOV58">
        <f>SEPT_F101!JOV58</f>
        <v>0</v>
      </c>
      <c r="JOW58">
        <f>SEPT_F101!JOW58</f>
        <v>0</v>
      </c>
      <c r="JOX58">
        <f>SEPT_F101!JOX58</f>
        <v>0</v>
      </c>
      <c r="JOY58">
        <f>SEPT_F101!JOY58</f>
        <v>0</v>
      </c>
      <c r="JOZ58">
        <f>SEPT_F101!JOZ58</f>
        <v>0</v>
      </c>
      <c r="JPA58">
        <f>SEPT_F101!JPA58</f>
        <v>0</v>
      </c>
      <c r="JPB58">
        <f>SEPT_F101!JPB58</f>
        <v>0</v>
      </c>
      <c r="JPC58">
        <f>SEPT_F101!JPC58</f>
        <v>0</v>
      </c>
      <c r="JPD58">
        <f>SEPT_F101!JPD58</f>
        <v>0</v>
      </c>
      <c r="JPE58">
        <f>SEPT_F101!JPE58</f>
        <v>0</v>
      </c>
      <c r="JPF58">
        <f>SEPT_F101!JPF58</f>
        <v>0</v>
      </c>
      <c r="JPG58">
        <f>SEPT_F101!JPG58</f>
        <v>0</v>
      </c>
      <c r="JPH58">
        <f>SEPT_F101!JPH58</f>
        <v>0</v>
      </c>
      <c r="JPI58">
        <f>SEPT_F101!JPI58</f>
        <v>0</v>
      </c>
      <c r="JPJ58">
        <f>SEPT_F101!JPJ58</f>
        <v>0</v>
      </c>
      <c r="JPK58">
        <f>SEPT_F101!JPK58</f>
        <v>0</v>
      </c>
      <c r="JPL58">
        <f>SEPT_F101!JPL58</f>
        <v>0</v>
      </c>
      <c r="JPM58">
        <f>SEPT_F101!JPM58</f>
        <v>0</v>
      </c>
      <c r="JPN58">
        <f>SEPT_F101!JPN58</f>
        <v>0</v>
      </c>
      <c r="JPO58">
        <f>SEPT_F101!JPO58</f>
        <v>0</v>
      </c>
      <c r="JPP58">
        <f>SEPT_F101!JPP58</f>
        <v>0</v>
      </c>
      <c r="JPQ58">
        <f>SEPT_F101!JPQ58</f>
        <v>0</v>
      </c>
      <c r="JPR58">
        <f>SEPT_F101!JPR58</f>
        <v>0</v>
      </c>
      <c r="JPS58">
        <f>SEPT_F101!JPS58</f>
        <v>0</v>
      </c>
      <c r="JPT58">
        <f>SEPT_F101!JPT58</f>
        <v>0</v>
      </c>
      <c r="JPU58">
        <f>SEPT_F101!JPU58</f>
        <v>0</v>
      </c>
      <c r="JPV58">
        <f>SEPT_F101!JPV58</f>
        <v>0</v>
      </c>
      <c r="JPW58">
        <f>SEPT_F101!JPW58</f>
        <v>0</v>
      </c>
      <c r="JPX58">
        <f>SEPT_F101!JPX58</f>
        <v>0</v>
      </c>
      <c r="JPY58">
        <f>SEPT_F101!JPY58</f>
        <v>0</v>
      </c>
      <c r="JPZ58">
        <f>SEPT_F101!JPZ58</f>
        <v>0</v>
      </c>
      <c r="JQA58">
        <f>SEPT_F101!JQA58</f>
        <v>0</v>
      </c>
      <c r="JQB58">
        <f>SEPT_F101!JQB58</f>
        <v>0</v>
      </c>
      <c r="JQC58">
        <f>SEPT_F101!JQC58</f>
        <v>0</v>
      </c>
      <c r="JQD58">
        <f>SEPT_F101!JQD58</f>
        <v>0</v>
      </c>
      <c r="JQE58">
        <f>SEPT_F101!JQE58</f>
        <v>0</v>
      </c>
      <c r="JQF58">
        <f>SEPT_F101!JQF58</f>
        <v>0</v>
      </c>
      <c r="JQG58">
        <f>SEPT_F101!JQG58</f>
        <v>0</v>
      </c>
      <c r="JQH58">
        <f>SEPT_F101!JQH58</f>
        <v>0</v>
      </c>
      <c r="JQI58">
        <f>SEPT_F101!JQI58</f>
        <v>0</v>
      </c>
      <c r="JQJ58">
        <f>SEPT_F101!JQJ58</f>
        <v>0</v>
      </c>
      <c r="JQK58">
        <f>SEPT_F101!JQK58</f>
        <v>0</v>
      </c>
      <c r="JQL58">
        <f>SEPT_F101!JQL58</f>
        <v>0</v>
      </c>
      <c r="JQM58">
        <f>SEPT_F101!JQM58</f>
        <v>0</v>
      </c>
      <c r="JQN58">
        <f>SEPT_F101!JQN58</f>
        <v>0</v>
      </c>
      <c r="JQO58">
        <f>SEPT_F101!JQO58</f>
        <v>0</v>
      </c>
      <c r="JQP58">
        <f>SEPT_F101!JQP58</f>
        <v>0</v>
      </c>
      <c r="JQQ58">
        <f>SEPT_F101!JQQ58</f>
        <v>0</v>
      </c>
      <c r="JQR58">
        <f>SEPT_F101!JQR58</f>
        <v>0</v>
      </c>
      <c r="JQS58">
        <f>SEPT_F101!JQS58</f>
        <v>0</v>
      </c>
      <c r="JQT58">
        <f>SEPT_F101!JQT58</f>
        <v>0</v>
      </c>
      <c r="JQU58">
        <f>SEPT_F101!JQU58</f>
        <v>0</v>
      </c>
      <c r="JQV58">
        <f>SEPT_F101!JQV58</f>
        <v>0</v>
      </c>
      <c r="JQW58">
        <f>SEPT_F101!JQW58</f>
        <v>0</v>
      </c>
      <c r="JQX58">
        <f>SEPT_F101!JQX58</f>
        <v>0</v>
      </c>
      <c r="JQY58">
        <f>SEPT_F101!JQY58</f>
        <v>0</v>
      </c>
      <c r="JQZ58">
        <f>SEPT_F101!JQZ58</f>
        <v>0</v>
      </c>
      <c r="JRA58">
        <f>SEPT_F101!JRA58</f>
        <v>0</v>
      </c>
      <c r="JRB58">
        <f>SEPT_F101!JRB58</f>
        <v>0</v>
      </c>
      <c r="JRC58">
        <f>SEPT_F101!JRC58</f>
        <v>0</v>
      </c>
      <c r="JRD58">
        <f>SEPT_F101!JRD58</f>
        <v>0</v>
      </c>
      <c r="JRE58">
        <f>SEPT_F101!JRE58</f>
        <v>0</v>
      </c>
      <c r="JRF58">
        <f>SEPT_F101!JRF58</f>
        <v>0</v>
      </c>
      <c r="JRG58">
        <f>SEPT_F101!JRG58</f>
        <v>0</v>
      </c>
      <c r="JRH58">
        <f>SEPT_F101!JRH58</f>
        <v>0</v>
      </c>
      <c r="JRI58">
        <f>SEPT_F101!JRI58</f>
        <v>0</v>
      </c>
      <c r="JRJ58">
        <f>SEPT_F101!JRJ58</f>
        <v>0</v>
      </c>
      <c r="JRK58">
        <f>SEPT_F101!JRK58</f>
        <v>0</v>
      </c>
      <c r="JRL58">
        <f>SEPT_F101!JRL58</f>
        <v>0</v>
      </c>
      <c r="JRM58">
        <f>SEPT_F101!JRM58</f>
        <v>0</v>
      </c>
      <c r="JRN58">
        <f>SEPT_F101!JRN58</f>
        <v>0</v>
      </c>
      <c r="JRO58">
        <f>SEPT_F101!JRO58</f>
        <v>0</v>
      </c>
      <c r="JRP58">
        <f>SEPT_F101!JRP58</f>
        <v>0</v>
      </c>
      <c r="JRQ58">
        <f>SEPT_F101!JRQ58</f>
        <v>0</v>
      </c>
      <c r="JRR58">
        <f>SEPT_F101!JRR58</f>
        <v>0</v>
      </c>
      <c r="JRS58">
        <f>SEPT_F101!JRS58</f>
        <v>0</v>
      </c>
      <c r="JRT58">
        <f>SEPT_F101!JRT58</f>
        <v>0</v>
      </c>
      <c r="JRU58">
        <f>SEPT_F101!JRU58</f>
        <v>0</v>
      </c>
      <c r="JRV58">
        <f>SEPT_F101!JRV58</f>
        <v>0</v>
      </c>
      <c r="JRW58">
        <f>SEPT_F101!JRW58</f>
        <v>0</v>
      </c>
      <c r="JRX58">
        <f>SEPT_F101!JRX58</f>
        <v>0</v>
      </c>
      <c r="JRY58">
        <f>SEPT_F101!JRY58</f>
        <v>0</v>
      </c>
      <c r="JRZ58">
        <f>SEPT_F101!JRZ58</f>
        <v>0</v>
      </c>
      <c r="JSA58">
        <f>SEPT_F101!JSA58</f>
        <v>0</v>
      </c>
      <c r="JSB58">
        <f>SEPT_F101!JSB58</f>
        <v>0</v>
      </c>
      <c r="JSC58">
        <f>SEPT_F101!JSC58</f>
        <v>0</v>
      </c>
      <c r="JSD58">
        <f>SEPT_F101!JSD58</f>
        <v>0</v>
      </c>
      <c r="JSE58">
        <f>SEPT_F101!JSE58</f>
        <v>0</v>
      </c>
      <c r="JSF58">
        <f>SEPT_F101!JSF58</f>
        <v>0</v>
      </c>
      <c r="JSG58">
        <f>SEPT_F101!JSG58</f>
        <v>0</v>
      </c>
      <c r="JSH58">
        <f>SEPT_F101!JSH58</f>
        <v>0</v>
      </c>
      <c r="JSI58">
        <f>SEPT_F101!JSI58</f>
        <v>0</v>
      </c>
      <c r="JSJ58">
        <f>SEPT_F101!JSJ58</f>
        <v>0</v>
      </c>
      <c r="JSK58">
        <f>SEPT_F101!JSK58</f>
        <v>0</v>
      </c>
      <c r="JSL58">
        <f>SEPT_F101!JSL58</f>
        <v>0</v>
      </c>
      <c r="JSM58">
        <f>SEPT_F101!JSM58</f>
        <v>0</v>
      </c>
      <c r="JSN58">
        <f>SEPT_F101!JSN58</f>
        <v>0</v>
      </c>
      <c r="JSO58">
        <f>SEPT_F101!JSO58</f>
        <v>0</v>
      </c>
      <c r="JSP58">
        <f>SEPT_F101!JSP58</f>
        <v>0</v>
      </c>
      <c r="JSQ58">
        <f>SEPT_F101!JSQ58</f>
        <v>0</v>
      </c>
      <c r="JSR58">
        <f>SEPT_F101!JSR58</f>
        <v>0</v>
      </c>
      <c r="JSS58">
        <f>SEPT_F101!JSS58</f>
        <v>0</v>
      </c>
      <c r="JST58">
        <f>SEPT_F101!JST58</f>
        <v>0</v>
      </c>
      <c r="JSU58">
        <f>SEPT_F101!JSU58</f>
        <v>0</v>
      </c>
      <c r="JSV58">
        <f>SEPT_F101!JSV58</f>
        <v>0</v>
      </c>
      <c r="JSW58">
        <f>SEPT_F101!JSW58</f>
        <v>0</v>
      </c>
      <c r="JSX58">
        <f>SEPT_F101!JSX58</f>
        <v>0</v>
      </c>
      <c r="JSY58">
        <f>SEPT_F101!JSY58</f>
        <v>0</v>
      </c>
      <c r="JSZ58">
        <f>SEPT_F101!JSZ58</f>
        <v>0</v>
      </c>
      <c r="JTA58">
        <f>SEPT_F101!JTA58</f>
        <v>0</v>
      </c>
      <c r="JTB58">
        <f>SEPT_F101!JTB58</f>
        <v>0</v>
      </c>
      <c r="JTC58">
        <f>SEPT_F101!JTC58</f>
        <v>0</v>
      </c>
      <c r="JTD58">
        <f>SEPT_F101!JTD58</f>
        <v>0</v>
      </c>
      <c r="JTE58">
        <f>SEPT_F101!JTE58</f>
        <v>0</v>
      </c>
      <c r="JTF58">
        <f>SEPT_F101!JTF58</f>
        <v>0</v>
      </c>
      <c r="JTG58">
        <f>SEPT_F101!JTG58</f>
        <v>0</v>
      </c>
      <c r="JTH58">
        <f>SEPT_F101!JTH58</f>
        <v>0</v>
      </c>
      <c r="JTI58">
        <f>SEPT_F101!JTI58</f>
        <v>0</v>
      </c>
      <c r="JTJ58">
        <f>SEPT_F101!JTJ58</f>
        <v>0</v>
      </c>
      <c r="JTK58">
        <f>SEPT_F101!JTK58</f>
        <v>0</v>
      </c>
      <c r="JTL58">
        <f>SEPT_F101!JTL58</f>
        <v>0</v>
      </c>
      <c r="JTM58">
        <f>SEPT_F101!JTM58</f>
        <v>0</v>
      </c>
      <c r="JTN58">
        <f>SEPT_F101!JTN58</f>
        <v>0</v>
      </c>
      <c r="JTO58">
        <f>SEPT_F101!JTO58</f>
        <v>0</v>
      </c>
      <c r="JTP58">
        <f>SEPT_F101!JTP58</f>
        <v>0</v>
      </c>
      <c r="JTQ58">
        <f>SEPT_F101!JTQ58</f>
        <v>0</v>
      </c>
      <c r="JTR58">
        <f>SEPT_F101!JTR58</f>
        <v>0</v>
      </c>
      <c r="JTS58">
        <f>SEPT_F101!JTS58</f>
        <v>0</v>
      </c>
      <c r="JTT58">
        <f>SEPT_F101!JTT58</f>
        <v>0</v>
      </c>
      <c r="JTU58">
        <f>SEPT_F101!JTU58</f>
        <v>0</v>
      </c>
      <c r="JTV58">
        <f>SEPT_F101!JTV58</f>
        <v>0</v>
      </c>
      <c r="JTW58">
        <f>SEPT_F101!JTW58</f>
        <v>0</v>
      </c>
      <c r="JTX58">
        <f>SEPT_F101!JTX58</f>
        <v>0</v>
      </c>
      <c r="JTY58">
        <f>SEPT_F101!JTY58</f>
        <v>0</v>
      </c>
      <c r="JTZ58">
        <f>SEPT_F101!JTZ58</f>
        <v>0</v>
      </c>
      <c r="JUA58">
        <f>SEPT_F101!JUA58</f>
        <v>0</v>
      </c>
      <c r="JUB58">
        <f>SEPT_F101!JUB58</f>
        <v>0</v>
      </c>
      <c r="JUC58">
        <f>SEPT_F101!JUC58</f>
        <v>0</v>
      </c>
      <c r="JUD58">
        <f>SEPT_F101!JUD58</f>
        <v>0</v>
      </c>
      <c r="JUE58">
        <f>SEPT_F101!JUE58</f>
        <v>0</v>
      </c>
      <c r="JUF58">
        <f>SEPT_F101!JUF58</f>
        <v>0</v>
      </c>
      <c r="JUG58">
        <f>SEPT_F101!JUG58</f>
        <v>0</v>
      </c>
      <c r="JUH58">
        <f>SEPT_F101!JUH58</f>
        <v>0</v>
      </c>
      <c r="JUI58">
        <f>SEPT_F101!JUI58</f>
        <v>0</v>
      </c>
      <c r="JUJ58">
        <f>SEPT_F101!JUJ58</f>
        <v>0</v>
      </c>
      <c r="JUK58">
        <f>SEPT_F101!JUK58</f>
        <v>0</v>
      </c>
      <c r="JUL58">
        <f>SEPT_F101!JUL58</f>
        <v>0</v>
      </c>
      <c r="JUM58">
        <f>SEPT_F101!JUM58</f>
        <v>0</v>
      </c>
      <c r="JUN58">
        <f>SEPT_F101!JUN58</f>
        <v>0</v>
      </c>
      <c r="JUO58">
        <f>SEPT_F101!JUO58</f>
        <v>0</v>
      </c>
      <c r="JUP58">
        <f>SEPT_F101!JUP58</f>
        <v>0</v>
      </c>
      <c r="JUQ58">
        <f>SEPT_F101!JUQ58</f>
        <v>0</v>
      </c>
      <c r="JUR58">
        <f>SEPT_F101!JUR58</f>
        <v>0</v>
      </c>
      <c r="JUS58">
        <f>SEPT_F101!JUS58</f>
        <v>0</v>
      </c>
      <c r="JUT58">
        <f>SEPT_F101!JUT58</f>
        <v>0</v>
      </c>
      <c r="JUU58">
        <f>SEPT_F101!JUU58</f>
        <v>0</v>
      </c>
      <c r="JUV58">
        <f>SEPT_F101!JUV58</f>
        <v>0</v>
      </c>
      <c r="JUW58">
        <f>SEPT_F101!JUW58</f>
        <v>0</v>
      </c>
      <c r="JUX58">
        <f>SEPT_F101!JUX58</f>
        <v>0</v>
      </c>
      <c r="JUY58">
        <f>SEPT_F101!JUY58</f>
        <v>0</v>
      </c>
      <c r="JUZ58">
        <f>SEPT_F101!JUZ58</f>
        <v>0</v>
      </c>
      <c r="JVA58">
        <f>SEPT_F101!JVA58</f>
        <v>0</v>
      </c>
      <c r="JVB58">
        <f>SEPT_F101!JVB58</f>
        <v>0</v>
      </c>
      <c r="JVC58">
        <f>SEPT_F101!JVC58</f>
        <v>0</v>
      </c>
      <c r="JVD58">
        <f>SEPT_F101!JVD58</f>
        <v>0</v>
      </c>
      <c r="JVE58">
        <f>SEPT_F101!JVE58</f>
        <v>0</v>
      </c>
      <c r="JVF58">
        <f>SEPT_F101!JVF58</f>
        <v>0</v>
      </c>
      <c r="JVG58">
        <f>SEPT_F101!JVG58</f>
        <v>0</v>
      </c>
      <c r="JVH58">
        <f>SEPT_F101!JVH58</f>
        <v>0</v>
      </c>
      <c r="JVI58">
        <f>SEPT_F101!JVI58</f>
        <v>0</v>
      </c>
      <c r="JVJ58">
        <f>SEPT_F101!JVJ58</f>
        <v>0</v>
      </c>
      <c r="JVK58">
        <f>SEPT_F101!JVK58</f>
        <v>0</v>
      </c>
      <c r="JVL58">
        <f>SEPT_F101!JVL58</f>
        <v>0</v>
      </c>
      <c r="JVM58">
        <f>SEPT_F101!JVM58</f>
        <v>0</v>
      </c>
      <c r="JVN58">
        <f>SEPT_F101!JVN58</f>
        <v>0</v>
      </c>
      <c r="JVO58">
        <f>SEPT_F101!JVO58</f>
        <v>0</v>
      </c>
      <c r="JVP58">
        <f>SEPT_F101!JVP58</f>
        <v>0</v>
      </c>
      <c r="JVQ58">
        <f>SEPT_F101!JVQ58</f>
        <v>0</v>
      </c>
      <c r="JVR58">
        <f>SEPT_F101!JVR58</f>
        <v>0</v>
      </c>
      <c r="JVS58">
        <f>SEPT_F101!JVS58</f>
        <v>0</v>
      </c>
      <c r="JVT58">
        <f>SEPT_F101!JVT58</f>
        <v>0</v>
      </c>
      <c r="JVU58">
        <f>SEPT_F101!JVU58</f>
        <v>0</v>
      </c>
      <c r="JVV58">
        <f>SEPT_F101!JVV58</f>
        <v>0</v>
      </c>
      <c r="JVW58">
        <f>SEPT_F101!JVW58</f>
        <v>0</v>
      </c>
      <c r="JVX58">
        <f>SEPT_F101!JVX58</f>
        <v>0</v>
      </c>
      <c r="JVY58">
        <f>SEPT_F101!JVY58</f>
        <v>0</v>
      </c>
      <c r="JVZ58">
        <f>SEPT_F101!JVZ58</f>
        <v>0</v>
      </c>
      <c r="JWA58">
        <f>SEPT_F101!JWA58</f>
        <v>0</v>
      </c>
      <c r="JWB58">
        <f>SEPT_F101!JWB58</f>
        <v>0</v>
      </c>
      <c r="JWC58">
        <f>SEPT_F101!JWC58</f>
        <v>0</v>
      </c>
      <c r="JWD58">
        <f>SEPT_F101!JWD58</f>
        <v>0</v>
      </c>
      <c r="JWE58">
        <f>SEPT_F101!JWE58</f>
        <v>0</v>
      </c>
      <c r="JWF58">
        <f>SEPT_F101!JWF58</f>
        <v>0</v>
      </c>
      <c r="JWG58">
        <f>SEPT_F101!JWG58</f>
        <v>0</v>
      </c>
      <c r="JWH58">
        <f>SEPT_F101!JWH58</f>
        <v>0</v>
      </c>
      <c r="JWI58">
        <f>SEPT_F101!JWI58</f>
        <v>0</v>
      </c>
      <c r="JWJ58">
        <f>SEPT_F101!JWJ58</f>
        <v>0</v>
      </c>
      <c r="JWK58">
        <f>SEPT_F101!JWK58</f>
        <v>0</v>
      </c>
      <c r="JWL58">
        <f>SEPT_F101!JWL58</f>
        <v>0</v>
      </c>
      <c r="JWM58">
        <f>SEPT_F101!JWM58</f>
        <v>0</v>
      </c>
      <c r="JWN58">
        <f>SEPT_F101!JWN58</f>
        <v>0</v>
      </c>
      <c r="JWO58">
        <f>SEPT_F101!JWO58</f>
        <v>0</v>
      </c>
      <c r="JWP58">
        <f>SEPT_F101!JWP58</f>
        <v>0</v>
      </c>
      <c r="JWQ58">
        <f>SEPT_F101!JWQ58</f>
        <v>0</v>
      </c>
      <c r="JWR58">
        <f>SEPT_F101!JWR58</f>
        <v>0</v>
      </c>
      <c r="JWS58">
        <f>SEPT_F101!JWS58</f>
        <v>0</v>
      </c>
      <c r="JWT58">
        <f>SEPT_F101!JWT58</f>
        <v>0</v>
      </c>
      <c r="JWU58">
        <f>SEPT_F101!JWU58</f>
        <v>0</v>
      </c>
      <c r="JWV58">
        <f>SEPT_F101!JWV58</f>
        <v>0</v>
      </c>
      <c r="JWW58">
        <f>SEPT_F101!JWW58</f>
        <v>0</v>
      </c>
      <c r="JWX58">
        <f>SEPT_F101!JWX58</f>
        <v>0</v>
      </c>
      <c r="JWY58">
        <f>SEPT_F101!JWY58</f>
        <v>0</v>
      </c>
      <c r="JWZ58">
        <f>SEPT_F101!JWZ58</f>
        <v>0</v>
      </c>
      <c r="JXA58">
        <f>SEPT_F101!JXA58</f>
        <v>0</v>
      </c>
      <c r="JXB58">
        <f>SEPT_F101!JXB58</f>
        <v>0</v>
      </c>
      <c r="JXC58">
        <f>SEPT_F101!JXC58</f>
        <v>0</v>
      </c>
      <c r="JXD58">
        <f>SEPT_F101!JXD58</f>
        <v>0</v>
      </c>
      <c r="JXE58">
        <f>SEPT_F101!JXE58</f>
        <v>0</v>
      </c>
      <c r="JXF58">
        <f>SEPT_F101!JXF58</f>
        <v>0</v>
      </c>
      <c r="JXG58">
        <f>SEPT_F101!JXG58</f>
        <v>0</v>
      </c>
      <c r="JXH58">
        <f>SEPT_F101!JXH58</f>
        <v>0</v>
      </c>
      <c r="JXI58">
        <f>SEPT_F101!JXI58</f>
        <v>0</v>
      </c>
      <c r="JXJ58">
        <f>SEPT_F101!JXJ58</f>
        <v>0</v>
      </c>
      <c r="JXK58">
        <f>SEPT_F101!JXK58</f>
        <v>0</v>
      </c>
      <c r="JXL58">
        <f>SEPT_F101!JXL58</f>
        <v>0</v>
      </c>
      <c r="JXM58">
        <f>SEPT_F101!JXM58</f>
        <v>0</v>
      </c>
      <c r="JXN58">
        <f>SEPT_F101!JXN58</f>
        <v>0</v>
      </c>
      <c r="JXO58">
        <f>SEPT_F101!JXO58</f>
        <v>0</v>
      </c>
      <c r="JXP58">
        <f>SEPT_F101!JXP58</f>
        <v>0</v>
      </c>
      <c r="JXQ58">
        <f>SEPT_F101!JXQ58</f>
        <v>0</v>
      </c>
      <c r="JXR58">
        <f>SEPT_F101!JXR58</f>
        <v>0</v>
      </c>
      <c r="JXS58">
        <f>SEPT_F101!JXS58</f>
        <v>0</v>
      </c>
      <c r="JXT58">
        <f>SEPT_F101!JXT58</f>
        <v>0</v>
      </c>
      <c r="JXU58">
        <f>SEPT_F101!JXU58</f>
        <v>0</v>
      </c>
      <c r="JXV58">
        <f>SEPT_F101!JXV58</f>
        <v>0</v>
      </c>
      <c r="JXW58">
        <f>SEPT_F101!JXW58</f>
        <v>0</v>
      </c>
      <c r="JXX58">
        <f>SEPT_F101!JXX58</f>
        <v>0</v>
      </c>
      <c r="JXY58">
        <f>SEPT_F101!JXY58</f>
        <v>0</v>
      </c>
      <c r="JXZ58">
        <f>SEPT_F101!JXZ58</f>
        <v>0</v>
      </c>
      <c r="JYA58">
        <f>SEPT_F101!JYA58</f>
        <v>0</v>
      </c>
      <c r="JYB58">
        <f>SEPT_F101!JYB58</f>
        <v>0</v>
      </c>
      <c r="JYC58">
        <f>SEPT_F101!JYC58</f>
        <v>0</v>
      </c>
      <c r="JYD58">
        <f>SEPT_F101!JYD58</f>
        <v>0</v>
      </c>
      <c r="JYE58">
        <f>SEPT_F101!JYE58</f>
        <v>0</v>
      </c>
      <c r="JYF58">
        <f>SEPT_F101!JYF58</f>
        <v>0</v>
      </c>
      <c r="JYG58">
        <f>SEPT_F101!JYG58</f>
        <v>0</v>
      </c>
      <c r="JYH58">
        <f>SEPT_F101!JYH58</f>
        <v>0</v>
      </c>
      <c r="JYI58">
        <f>SEPT_F101!JYI58</f>
        <v>0</v>
      </c>
      <c r="JYJ58">
        <f>SEPT_F101!JYJ58</f>
        <v>0</v>
      </c>
      <c r="JYK58">
        <f>SEPT_F101!JYK58</f>
        <v>0</v>
      </c>
      <c r="JYL58">
        <f>SEPT_F101!JYL58</f>
        <v>0</v>
      </c>
      <c r="JYM58">
        <f>SEPT_F101!JYM58</f>
        <v>0</v>
      </c>
      <c r="JYN58">
        <f>SEPT_F101!JYN58</f>
        <v>0</v>
      </c>
      <c r="JYO58">
        <f>SEPT_F101!JYO58</f>
        <v>0</v>
      </c>
      <c r="JYP58">
        <f>SEPT_F101!JYP58</f>
        <v>0</v>
      </c>
      <c r="JYQ58">
        <f>SEPT_F101!JYQ58</f>
        <v>0</v>
      </c>
      <c r="JYR58">
        <f>SEPT_F101!JYR58</f>
        <v>0</v>
      </c>
      <c r="JYS58">
        <f>SEPT_F101!JYS58</f>
        <v>0</v>
      </c>
      <c r="JYT58">
        <f>SEPT_F101!JYT58</f>
        <v>0</v>
      </c>
      <c r="JYU58">
        <f>SEPT_F101!JYU58</f>
        <v>0</v>
      </c>
      <c r="JYV58">
        <f>SEPT_F101!JYV58</f>
        <v>0</v>
      </c>
      <c r="JYW58">
        <f>SEPT_F101!JYW58</f>
        <v>0</v>
      </c>
      <c r="JYX58">
        <f>SEPT_F101!JYX58</f>
        <v>0</v>
      </c>
      <c r="JYY58">
        <f>SEPT_F101!JYY58</f>
        <v>0</v>
      </c>
      <c r="JYZ58">
        <f>SEPT_F101!JYZ58</f>
        <v>0</v>
      </c>
      <c r="JZA58">
        <f>SEPT_F101!JZA58</f>
        <v>0</v>
      </c>
      <c r="JZB58">
        <f>SEPT_F101!JZB58</f>
        <v>0</v>
      </c>
      <c r="JZC58">
        <f>SEPT_F101!JZC58</f>
        <v>0</v>
      </c>
      <c r="JZD58">
        <f>SEPT_F101!JZD58</f>
        <v>0</v>
      </c>
      <c r="JZE58">
        <f>SEPT_F101!JZE58</f>
        <v>0</v>
      </c>
      <c r="JZF58">
        <f>SEPT_F101!JZF58</f>
        <v>0</v>
      </c>
      <c r="JZG58">
        <f>SEPT_F101!JZG58</f>
        <v>0</v>
      </c>
      <c r="JZH58">
        <f>SEPT_F101!JZH58</f>
        <v>0</v>
      </c>
      <c r="JZI58">
        <f>SEPT_F101!JZI58</f>
        <v>0</v>
      </c>
      <c r="JZJ58">
        <f>SEPT_F101!JZJ58</f>
        <v>0</v>
      </c>
      <c r="JZK58">
        <f>SEPT_F101!JZK58</f>
        <v>0</v>
      </c>
      <c r="JZL58">
        <f>SEPT_F101!JZL58</f>
        <v>0</v>
      </c>
      <c r="JZM58">
        <f>SEPT_F101!JZM58</f>
        <v>0</v>
      </c>
      <c r="JZN58">
        <f>SEPT_F101!JZN58</f>
        <v>0</v>
      </c>
      <c r="JZO58">
        <f>SEPT_F101!JZO58</f>
        <v>0</v>
      </c>
      <c r="JZP58">
        <f>SEPT_F101!JZP58</f>
        <v>0</v>
      </c>
      <c r="JZQ58">
        <f>SEPT_F101!JZQ58</f>
        <v>0</v>
      </c>
      <c r="JZR58">
        <f>SEPT_F101!JZR58</f>
        <v>0</v>
      </c>
      <c r="JZS58">
        <f>SEPT_F101!JZS58</f>
        <v>0</v>
      </c>
      <c r="JZT58">
        <f>SEPT_F101!JZT58</f>
        <v>0</v>
      </c>
      <c r="JZU58">
        <f>SEPT_F101!JZU58</f>
        <v>0</v>
      </c>
      <c r="JZV58">
        <f>SEPT_F101!JZV58</f>
        <v>0</v>
      </c>
      <c r="JZW58">
        <f>SEPT_F101!JZW58</f>
        <v>0</v>
      </c>
      <c r="JZX58">
        <f>SEPT_F101!JZX58</f>
        <v>0</v>
      </c>
      <c r="JZY58">
        <f>SEPT_F101!JZY58</f>
        <v>0</v>
      </c>
      <c r="JZZ58">
        <f>SEPT_F101!JZZ58</f>
        <v>0</v>
      </c>
      <c r="KAA58">
        <f>SEPT_F101!KAA58</f>
        <v>0</v>
      </c>
      <c r="KAB58">
        <f>SEPT_F101!KAB58</f>
        <v>0</v>
      </c>
      <c r="KAC58">
        <f>SEPT_F101!KAC58</f>
        <v>0</v>
      </c>
      <c r="KAD58">
        <f>SEPT_F101!KAD58</f>
        <v>0</v>
      </c>
      <c r="KAE58">
        <f>SEPT_F101!KAE58</f>
        <v>0</v>
      </c>
      <c r="KAF58">
        <f>SEPT_F101!KAF58</f>
        <v>0</v>
      </c>
      <c r="KAG58">
        <f>SEPT_F101!KAG58</f>
        <v>0</v>
      </c>
      <c r="KAH58">
        <f>SEPT_F101!KAH58</f>
        <v>0</v>
      </c>
      <c r="KAI58">
        <f>SEPT_F101!KAI58</f>
        <v>0</v>
      </c>
      <c r="KAJ58">
        <f>SEPT_F101!KAJ58</f>
        <v>0</v>
      </c>
      <c r="KAK58">
        <f>SEPT_F101!KAK58</f>
        <v>0</v>
      </c>
      <c r="KAL58">
        <f>SEPT_F101!KAL58</f>
        <v>0</v>
      </c>
      <c r="KAM58">
        <f>SEPT_F101!KAM58</f>
        <v>0</v>
      </c>
      <c r="KAN58">
        <f>SEPT_F101!KAN58</f>
        <v>0</v>
      </c>
      <c r="KAO58">
        <f>SEPT_F101!KAO58</f>
        <v>0</v>
      </c>
      <c r="KAP58">
        <f>SEPT_F101!KAP58</f>
        <v>0</v>
      </c>
      <c r="KAQ58">
        <f>SEPT_F101!KAQ58</f>
        <v>0</v>
      </c>
      <c r="KAR58">
        <f>SEPT_F101!KAR58</f>
        <v>0</v>
      </c>
      <c r="KAS58">
        <f>SEPT_F101!KAS58</f>
        <v>0</v>
      </c>
      <c r="KAT58">
        <f>SEPT_F101!KAT58</f>
        <v>0</v>
      </c>
      <c r="KAU58">
        <f>SEPT_F101!KAU58</f>
        <v>0</v>
      </c>
      <c r="KAV58">
        <f>SEPT_F101!KAV58</f>
        <v>0</v>
      </c>
      <c r="KAW58">
        <f>SEPT_F101!KAW58</f>
        <v>0</v>
      </c>
      <c r="KAX58">
        <f>SEPT_F101!KAX58</f>
        <v>0</v>
      </c>
      <c r="KAY58">
        <f>SEPT_F101!KAY58</f>
        <v>0</v>
      </c>
      <c r="KAZ58">
        <f>SEPT_F101!KAZ58</f>
        <v>0</v>
      </c>
      <c r="KBA58">
        <f>SEPT_F101!KBA58</f>
        <v>0</v>
      </c>
      <c r="KBB58">
        <f>SEPT_F101!KBB58</f>
        <v>0</v>
      </c>
      <c r="KBC58">
        <f>SEPT_F101!KBC58</f>
        <v>0</v>
      </c>
      <c r="KBD58">
        <f>SEPT_F101!KBD58</f>
        <v>0</v>
      </c>
      <c r="KBE58">
        <f>SEPT_F101!KBE58</f>
        <v>0</v>
      </c>
      <c r="KBF58">
        <f>SEPT_F101!KBF58</f>
        <v>0</v>
      </c>
      <c r="KBG58">
        <f>SEPT_F101!KBG58</f>
        <v>0</v>
      </c>
      <c r="KBH58">
        <f>SEPT_F101!KBH58</f>
        <v>0</v>
      </c>
      <c r="KBI58">
        <f>SEPT_F101!KBI58</f>
        <v>0</v>
      </c>
      <c r="KBJ58">
        <f>SEPT_F101!KBJ58</f>
        <v>0</v>
      </c>
      <c r="KBK58">
        <f>SEPT_F101!KBK58</f>
        <v>0</v>
      </c>
      <c r="KBL58">
        <f>SEPT_F101!KBL58</f>
        <v>0</v>
      </c>
      <c r="KBM58">
        <f>SEPT_F101!KBM58</f>
        <v>0</v>
      </c>
      <c r="KBN58">
        <f>SEPT_F101!KBN58</f>
        <v>0</v>
      </c>
      <c r="KBO58">
        <f>SEPT_F101!KBO58</f>
        <v>0</v>
      </c>
      <c r="KBP58">
        <f>SEPT_F101!KBP58</f>
        <v>0</v>
      </c>
      <c r="KBQ58">
        <f>SEPT_F101!KBQ58</f>
        <v>0</v>
      </c>
      <c r="KBR58">
        <f>SEPT_F101!KBR58</f>
        <v>0</v>
      </c>
      <c r="KBS58">
        <f>SEPT_F101!KBS58</f>
        <v>0</v>
      </c>
      <c r="KBT58">
        <f>SEPT_F101!KBT58</f>
        <v>0</v>
      </c>
      <c r="KBU58">
        <f>SEPT_F101!KBU58</f>
        <v>0</v>
      </c>
      <c r="KBV58">
        <f>SEPT_F101!KBV58</f>
        <v>0</v>
      </c>
      <c r="KBW58">
        <f>SEPT_F101!KBW58</f>
        <v>0</v>
      </c>
      <c r="KBX58">
        <f>SEPT_F101!KBX58</f>
        <v>0</v>
      </c>
      <c r="KBY58">
        <f>SEPT_F101!KBY58</f>
        <v>0</v>
      </c>
      <c r="KBZ58">
        <f>SEPT_F101!KBZ58</f>
        <v>0</v>
      </c>
      <c r="KCA58">
        <f>SEPT_F101!KCA58</f>
        <v>0</v>
      </c>
      <c r="KCB58">
        <f>SEPT_F101!KCB58</f>
        <v>0</v>
      </c>
      <c r="KCC58">
        <f>SEPT_F101!KCC58</f>
        <v>0</v>
      </c>
      <c r="KCD58">
        <f>SEPT_F101!KCD58</f>
        <v>0</v>
      </c>
      <c r="KCE58">
        <f>SEPT_F101!KCE58</f>
        <v>0</v>
      </c>
      <c r="KCF58">
        <f>SEPT_F101!KCF58</f>
        <v>0</v>
      </c>
      <c r="KCG58">
        <f>SEPT_F101!KCG58</f>
        <v>0</v>
      </c>
      <c r="KCH58">
        <f>SEPT_F101!KCH58</f>
        <v>0</v>
      </c>
      <c r="KCI58">
        <f>SEPT_F101!KCI58</f>
        <v>0</v>
      </c>
      <c r="KCJ58">
        <f>SEPT_F101!KCJ58</f>
        <v>0</v>
      </c>
      <c r="KCK58">
        <f>SEPT_F101!KCK58</f>
        <v>0</v>
      </c>
      <c r="KCL58">
        <f>SEPT_F101!KCL58</f>
        <v>0</v>
      </c>
      <c r="KCM58">
        <f>SEPT_F101!KCM58</f>
        <v>0</v>
      </c>
      <c r="KCN58">
        <f>SEPT_F101!KCN58</f>
        <v>0</v>
      </c>
      <c r="KCO58">
        <f>SEPT_F101!KCO58</f>
        <v>0</v>
      </c>
      <c r="KCP58">
        <f>SEPT_F101!KCP58</f>
        <v>0</v>
      </c>
      <c r="KCQ58">
        <f>SEPT_F101!KCQ58</f>
        <v>0</v>
      </c>
      <c r="KCR58">
        <f>SEPT_F101!KCR58</f>
        <v>0</v>
      </c>
      <c r="KCS58">
        <f>SEPT_F101!KCS58</f>
        <v>0</v>
      </c>
      <c r="KCT58">
        <f>SEPT_F101!KCT58</f>
        <v>0</v>
      </c>
      <c r="KCU58">
        <f>SEPT_F101!KCU58</f>
        <v>0</v>
      </c>
      <c r="KCV58">
        <f>SEPT_F101!KCV58</f>
        <v>0</v>
      </c>
      <c r="KCW58">
        <f>SEPT_F101!KCW58</f>
        <v>0</v>
      </c>
      <c r="KCX58">
        <f>SEPT_F101!KCX58</f>
        <v>0</v>
      </c>
      <c r="KCY58">
        <f>SEPT_F101!KCY58</f>
        <v>0</v>
      </c>
      <c r="KCZ58">
        <f>SEPT_F101!KCZ58</f>
        <v>0</v>
      </c>
      <c r="KDA58">
        <f>SEPT_F101!KDA58</f>
        <v>0</v>
      </c>
      <c r="KDB58">
        <f>SEPT_F101!KDB58</f>
        <v>0</v>
      </c>
      <c r="KDC58">
        <f>SEPT_F101!KDC58</f>
        <v>0</v>
      </c>
      <c r="KDD58">
        <f>SEPT_F101!KDD58</f>
        <v>0</v>
      </c>
      <c r="KDE58">
        <f>SEPT_F101!KDE58</f>
        <v>0</v>
      </c>
      <c r="KDF58">
        <f>SEPT_F101!KDF58</f>
        <v>0</v>
      </c>
      <c r="KDG58">
        <f>SEPT_F101!KDG58</f>
        <v>0</v>
      </c>
      <c r="KDH58">
        <f>SEPT_F101!KDH58</f>
        <v>0</v>
      </c>
      <c r="KDI58">
        <f>SEPT_F101!KDI58</f>
        <v>0</v>
      </c>
      <c r="KDJ58">
        <f>SEPT_F101!KDJ58</f>
        <v>0</v>
      </c>
      <c r="KDK58">
        <f>SEPT_F101!KDK58</f>
        <v>0</v>
      </c>
      <c r="KDL58">
        <f>SEPT_F101!KDL58</f>
        <v>0</v>
      </c>
      <c r="KDM58">
        <f>SEPT_F101!KDM58</f>
        <v>0</v>
      </c>
      <c r="KDN58">
        <f>SEPT_F101!KDN58</f>
        <v>0</v>
      </c>
      <c r="KDO58">
        <f>SEPT_F101!KDO58</f>
        <v>0</v>
      </c>
      <c r="KDP58">
        <f>SEPT_F101!KDP58</f>
        <v>0</v>
      </c>
      <c r="KDQ58">
        <f>SEPT_F101!KDQ58</f>
        <v>0</v>
      </c>
      <c r="KDR58">
        <f>SEPT_F101!KDR58</f>
        <v>0</v>
      </c>
      <c r="KDS58">
        <f>SEPT_F101!KDS58</f>
        <v>0</v>
      </c>
      <c r="KDT58">
        <f>SEPT_F101!KDT58</f>
        <v>0</v>
      </c>
      <c r="KDU58">
        <f>SEPT_F101!KDU58</f>
        <v>0</v>
      </c>
      <c r="KDV58">
        <f>SEPT_F101!KDV58</f>
        <v>0</v>
      </c>
      <c r="KDW58">
        <f>SEPT_F101!KDW58</f>
        <v>0</v>
      </c>
      <c r="KDX58">
        <f>SEPT_F101!KDX58</f>
        <v>0</v>
      </c>
      <c r="KDY58">
        <f>SEPT_F101!KDY58</f>
        <v>0</v>
      </c>
      <c r="KDZ58">
        <f>SEPT_F101!KDZ58</f>
        <v>0</v>
      </c>
      <c r="KEA58">
        <f>SEPT_F101!KEA58</f>
        <v>0</v>
      </c>
      <c r="KEB58">
        <f>SEPT_F101!KEB58</f>
        <v>0</v>
      </c>
      <c r="KEC58">
        <f>SEPT_F101!KEC58</f>
        <v>0</v>
      </c>
      <c r="KED58">
        <f>SEPT_F101!KED58</f>
        <v>0</v>
      </c>
      <c r="KEE58">
        <f>SEPT_F101!KEE58</f>
        <v>0</v>
      </c>
      <c r="KEF58">
        <f>SEPT_F101!KEF58</f>
        <v>0</v>
      </c>
      <c r="KEG58">
        <f>SEPT_F101!KEG58</f>
        <v>0</v>
      </c>
      <c r="KEH58">
        <f>SEPT_F101!KEH58</f>
        <v>0</v>
      </c>
      <c r="KEI58">
        <f>SEPT_F101!KEI58</f>
        <v>0</v>
      </c>
      <c r="KEJ58">
        <f>SEPT_F101!KEJ58</f>
        <v>0</v>
      </c>
      <c r="KEK58">
        <f>SEPT_F101!KEK58</f>
        <v>0</v>
      </c>
      <c r="KEL58">
        <f>SEPT_F101!KEL58</f>
        <v>0</v>
      </c>
      <c r="KEM58">
        <f>SEPT_F101!KEM58</f>
        <v>0</v>
      </c>
      <c r="KEN58">
        <f>SEPT_F101!KEN58</f>
        <v>0</v>
      </c>
      <c r="KEO58">
        <f>SEPT_F101!KEO58</f>
        <v>0</v>
      </c>
      <c r="KEP58">
        <f>SEPT_F101!KEP58</f>
        <v>0</v>
      </c>
      <c r="KEQ58">
        <f>SEPT_F101!KEQ58</f>
        <v>0</v>
      </c>
      <c r="KER58">
        <f>SEPT_F101!KER58</f>
        <v>0</v>
      </c>
      <c r="KES58">
        <f>SEPT_F101!KES58</f>
        <v>0</v>
      </c>
      <c r="KET58">
        <f>SEPT_F101!KET58</f>
        <v>0</v>
      </c>
      <c r="KEU58">
        <f>SEPT_F101!KEU58</f>
        <v>0</v>
      </c>
      <c r="KEV58">
        <f>SEPT_F101!KEV58</f>
        <v>0</v>
      </c>
      <c r="KEW58">
        <f>SEPT_F101!KEW58</f>
        <v>0</v>
      </c>
      <c r="KEX58">
        <f>SEPT_F101!KEX58</f>
        <v>0</v>
      </c>
      <c r="KEY58">
        <f>SEPT_F101!KEY58</f>
        <v>0</v>
      </c>
      <c r="KEZ58">
        <f>SEPT_F101!KEZ58</f>
        <v>0</v>
      </c>
      <c r="KFA58">
        <f>SEPT_F101!KFA58</f>
        <v>0</v>
      </c>
      <c r="KFB58">
        <f>SEPT_F101!KFB58</f>
        <v>0</v>
      </c>
      <c r="KFC58">
        <f>SEPT_F101!KFC58</f>
        <v>0</v>
      </c>
      <c r="KFD58">
        <f>SEPT_F101!KFD58</f>
        <v>0</v>
      </c>
      <c r="KFE58">
        <f>SEPT_F101!KFE58</f>
        <v>0</v>
      </c>
      <c r="KFF58">
        <f>SEPT_F101!KFF58</f>
        <v>0</v>
      </c>
      <c r="KFG58">
        <f>SEPT_F101!KFG58</f>
        <v>0</v>
      </c>
      <c r="KFH58">
        <f>SEPT_F101!KFH58</f>
        <v>0</v>
      </c>
      <c r="KFI58">
        <f>SEPT_F101!KFI58</f>
        <v>0</v>
      </c>
      <c r="KFJ58">
        <f>SEPT_F101!KFJ58</f>
        <v>0</v>
      </c>
      <c r="KFK58">
        <f>SEPT_F101!KFK58</f>
        <v>0</v>
      </c>
      <c r="KFL58">
        <f>SEPT_F101!KFL58</f>
        <v>0</v>
      </c>
      <c r="KFM58">
        <f>SEPT_F101!KFM58</f>
        <v>0</v>
      </c>
      <c r="KFN58">
        <f>SEPT_F101!KFN58</f>
        <v>0</v>
      </c>
      <c r="KFO58">
        <f>SEPT_F101!KFO58</f>
        <v>0</v>
      </c>
      <c r="KFP58">
        <f>SEPT_F101!KFP58</f>
        <v>0</v>
      </c>
      <c r="KFQ58">
        <f>SEPT_F101!KFQ58</f>
        <v>0</v>
      </c>
      <c r="KFR58">
        <f>SEPT_F101!KFR58</f>
        <v>0</v>
      </c>
      <c r="KFS58">
        <f>SEPT_F101!KFS58</f>
        <v>0</v>
      </c>
      <c r="KFT58">
        <f>SEPT_F101!KFT58</f>
        <v>0</v>
      </c>
      <c r="KFU58">
        <f>SEPT_F101!KFU58</f>
        <v>0</v>
      </c>
      <c r="KFV58">
        <f>SEPT_F101!KFV58</f>
        <v>0</v>
      </c>
      <c r="KFW58">
        <f>SEPT_F101!KFW58</f>
        <v>0</v>
      </c>
      <c r="KFX58">
        <f>SEPT_F101!KFX58</f>
        <v>0</v>
      </c>
      <c r="KFY58">
        <f>SEPT_F101!KFY58</f>
        <v>0</v>
      </c>
      <c r="KFZ58">
        <f>SEPT_F101!KFZ58</f>
        <v>0</v>
      </c>
      <c r="KGA58">
        <f>SEPT_F101!KGA58</f>
        <v>0</v>
      </c>
      <c r="KGB58">
        <f>SEPT_F101!KGB58</f>
        <v>0</v>
      </c>
      <c r="KGC58">
        <f>SEPT_F101!KGC58</f>
        <v>0</v>
      </c>
      <c r="KGD58">
        <f>SEPT_F101!KGD58</f>
        <v>0</v>
      </c>
      <c r="KGE58">
        <f>SEPT_F101!KGE58</f>
        <v>0</v>
      </c>
      <c r="KGF58">
        <f>SEPT_F101!KGF58</f>
        <v>0</v>
      </c>
      <c r="KGG58">
        <f>SEPT_F101!KGG58</f>
        <v>0</v>
      </c>
      <c r="KGH58">
        <f>SEPT_F101!KGH58</f>
        <v>0</v>
      </c>
      <c r="KGI58">
        <f>SEPT_F101!KGI58</f>
        <v>0</v>
      </c>
      <c r="KGJ58">
        <f>SEPT_F101!KGJ58</f>
        <v>0</v>
      </c>
      <c r="KGK58">
        <f>SEPT_F101!KGK58</f>
        <v>0</v>
      </c>
      <c r="KGL58">
        <f>SEPT_F101!KGL58</f>
        <v>0</v>
      </c>
      <c r="KGM58">
        <f>SEPT_F101!KGM58</f>
        <v>0</v>
      </c>
      <c r="KGN58">
        <f>SEPT_F101!KGN58</f>
        <v>0</v>
      </c>
      <c r="KGO58">
        <f>SEPT_F101!KGO58</f>
        <v>0</v>
      </c>
      <c r="KGP58">
        <f>SEPT_F101!KGP58</f>
        <v>0</v>
      </c>
      <c r="KGQ58">
        <f>SEPT_F101!KGQ58</f>
        <v>0</v>
      </c>
      <c r="KGR58">
        <f>SEPT_F101!KGR58</f>
        <v>0</v>
      </c>
      <c r="KGS58">
        <f>SEPT_F101!KGS58</f>
        <v>0</v>
      </c>
      <c r="KGT58">
        <f>SEPT_F101!KGT58</f>
        <v>0</v>
      </c>
      <c r="KGU58">
        <f>SEPT_F101!KGU58</f>
        <v>0</v>
      </c>
      <c r="KGV58">
        <f>SEPT_F101!KGV58</f>
        <v>0</v>
      </c>
      <c r="KGW58">
        <f>SEPT_F101!KGW58</f>
        <v>0</v>
      </c>
      <c r="KGX58">
        <f>SEPT_F101!KGX58</f>
        <v>0</v>
      </c>
      <c r="KGY58">
        <f>SEPT_F101!KGY58</f>
        <v>0</v>
      </c>
      <c r="KGZ58">
        <f>SEPT_F101!KGZ58</f>
        <v>0</v>
      </c>
      <c r="KHA58">
        <f>SEPT_F101!KHA58</f>
        <v>0</v>
      </c>
      <c r="KHB58">
        <f>SEPT_F101!KHB58</f>
        <v>0</v>
      </c>
      <c r="KHC58">
        <f>SEPT_F101!KHC58</f>
        <v>0</v>
      </c>
      <c r="KHD58">
        <f>SEPT_F101!KHD58</f>
        <v>0</v>
      </c>
      <c r="KHE58">
        <f>SEPT_F101!KHE58</f>
        <v>0</v>
      </c>
      <c r="KHF58">
        <f>SEPT_F101!KHF58</f>
        <v>0</v>
      </c>
      <c r="KHG58">
        <f>SEPT_F101!KHG58</f>
        <v>0</v>
      </c>
      <c r="KHH58">
        <f>SEPT_F101!KHH58</f>
        <v>0</v>
      </c>
      <c r="KHI58">
        <f>SEPT_F101!KHI58</f>
        <v>0</v>
      </c>
      <c r="KHJ58">
        <f>SEPT_F101!KHJ58</f>
        <v>0</v>
      </c>
      <c r="KHK58">
        <f>SEPT_F101!KHK58</f>
        <v>0</v>
      </c>
      <c r="KHL58">
        <f>SEPT_F101!KHL58</f>
        <v>0</v>
      </c>
      <c r="KHM58">
        <f>SEPT_F101!KHM58</f>
        <v>0</v>
      </c>
      <c r="KHN58">
        <f>SEPT_F101!KHN58</f>
        <v>0</v>
      </c>
      <c r="KHO58">
        <f>SEPT_F101!KHO58</f>
        <v>0</v>
      </c>
      <c r="KHP58">
        <f>SEPT_F101!KHP58</f>
        <v>0</v>
      </c>
      <c r="KHQ58">
        <f>SEPT_F101!KHQ58</f>
        <v>0</v>
      </c>
      <c r="KHR58">
        <f>SEPT_F101!KHR58</f>
        <v>0</v>
      </c>
      <c r="KHS58">
        <f>SEPT_F101!KHS58</f>
        <v>0</v>
      </c>
      <c r="KHT58">
        <f>SEPT_F101!KHT58</f>
        <v>0</v>
      </c>
      <c r="KHU58">
        <f>SEPT_F101!KHU58</f>
        <v>0</v>
      </c>
      <c r="KHV58">
        <f>SEPT_F101!KHV58</f>
        <v>0</v>
      </c>
      <c r="KHW58">
        <f>SEPT_F101!KHW58</f>
        <v>0</v>
      </c>
      <c r="KHX58">
        <f>SEPT_F101!KHX58</f>
        <v>0</v>
      </c>
      <c r="KHY58">
        <f>SEPT_F101!KHY58</f>
        <v>0</v>
      </c>
      <c r="KHZ58">
        <f>SEPT_F101!KHZ58</f>
        <v>0</v>
      </c>
      <c r="KIA58">
        <f>SEPT_F101!KIA58</f>
        <v>0</v>
      </c>
      <c r="KIB58">
        <f>SEPT_F101!KIB58</f>
        <v>0</v>
      </c>
      <c r="KIC58">
        <f>SEPT_F101!KIC58</f>
        <v>0</v>
      </c>
      <c r="KID58">
        <f>SEPT_F101!KID58</f>
        <v>0</v>
      </c>
      <c r="KIE58">
        <f>SEPT_F101!KIE58</f>
        <v>0</v>
      </c>
      <c r="KIF58">
        <f>SEPT_F101!KIF58</f>
        <v>0</v>
      </c>
      <c r="KIG58">
        <f>SEPT_F101!KIG58</f>
        <v>0</v>
      </c>
      <c r="KIH58">
        <f>SEPT_F101!KIH58</f>
        <v>0</v>
      </c>
      <c r="KII58">
        <f>SEPT_F101!KII58</f>
        <v>0</v>
      </c>
      <c r="KIJ58">
        <f>SEPT_F101!KIJ58</f>
        <v>0</v>
      </c>
      <c r="KIK58">
        <f>SEPT_F101!KIK58</f>
        <v>0</v>
      </c>
      <c r="KIL58">
        <f>SEPT_F101!KIL58</f>
        <v>0</v>
      </c>
      <c r="KIM58">
        <f>SEPT_F101!KIM58</f>
        <v>0</v>
      </c>
      <c r="KIN58">
        <f>SEPT_F101!KIN58</f>
        <v>0</v>
      </c>
      <c r="KIO58">
        <f>SEPT_F101!KIO58</f>
        <v>0</v>
      </c>
      <c r="KIP58">
        <f>SEPT_F101!KIP58</f>
        <v>0</v>
      </c>
      <c r="KIQ58">
        <f>SEPT_F101!KIQ58</f>
        <v>0</v>
      </c>
      <c r="KIR58">
        <f>SEPT_F101!KIR58</f>
        <v>0</v>
      </c>
      <c r="KIS58">
        <f>SEPT_F101!KIS58</f>
        <v>0</v>
      </c>
      <c r="KIT58">
        <f>SEPT_F101!KIT58</f>
        <v>0</v>
      </c>
      <c r="KIU58">
        <f>SEPT_F101!KIU58</f>
        <v>0</v>
      </c>
      <c r="KIV58">
        <f>SEPT_F101!KIV58</f>
        <v>0</v>
      </c>
      <c r="KIW58">
        <f>SEPT_F101!KIW58</f>
        <v>0</v>
      </c>
      <c r="KIX58">
        <f>SEPT_F101!KIX58</f>
        <v>0</v>
      </c>
      <c r="KIY58">
        <f>SEPT_F101!KIY58</f>
        <v>0</v>
      </c>
      <c r="KIZ58">
        <f>SEPT_F101!KIZ58</f>
        <v>0</v>
      </c>
      <c r="KJA58">
        <f>SEPT_F101!KJA58</f>
        <v>0</v>
      </c>
      <c r="KJB58">
        <f>SEPT_F101!KJB58</f>
        <v>0</v>
      </c>
      <c r="KJC58">
        <f>SEPT_F101!KJC58</f>
        <v>0</v>
      </c>
      <c r="KJD58">
        <f>SEPT_F101!KJD58</f>
        <v>0</v>
      </c>
      <c r="KJE58">
        <f>SEPT_F101!KJE58</f>
        <v>0</v>
      </c>
      <c r="KJF58">
        <f>SEPT_F101!KJF58</f>
        <v>0</v>
      </c>
      <c r="KJG58">
        <f>SEPT_F101!KJG58</f>
        <v>0</v>
      </c>
      <c r="KJH58">
        <f>SEPT_F101!KJH58</f>
        <v>0</v>
      </c>
      <c r="KJI58">
        <f>SEPT_F101!KJI58</f>
        <v>0</v>
      </c>
      <c r="KJJ58">
        <f>SEPT_F101!KJJ58</f>
        <v>0</v>
      </c>
      <c r="KJK58">
        <f>SEPT_F101!KJK58</f>
        <v>0</v>
      </c>
      <c r="KJL58">
        <f>SEPT_F101!KJL58</f>
        <v>0</v>
      </c>
      <c r="KJM58">
        <f>SEPT_F101!KJM58</f>
        <v>0</v>
      </c>
      <c r="KJN58">
        <f>SEPT_F101!KJN58</f>
        <v>0</v>
      </c>
      <c r="KJO58">
        <f>SEPT_F101!KJO58</f>
        <v>0</v>
      </c>
      <c r="KJP58">
        <f>SEPT_F101!KJP58</f>
        <v>0</v>
      </c>
      <c r="KJQ58">
        <f>SEPT_F101!KJQ58</f>
        <v>0</v>
      </c>
      <c r="KJR58">
        <f>SEPT_F101!KJR58</f>
        <v>0</v>
      </c>
      <c r="KJS58">
        <f>SEPT_F101!KJS58</f>
        <v>0</v>
      </c>
      <c r="KJT58">
        <f>SEPT_F101!KJT58</f>
        <v>0</v>
      </c>
      <c r="KJU58">
        <f>SEPT_F101!KJU58</f>
        <v>0</v>
      </c>
      <c r="KJV58">
        <f>SEPT_F101!KJV58</f>
        <v>0</v>
      </c>
      <c r="KJW58">
        <f>SEPT_F101!KJW58</f>
        <v>0</v>
      </c>
      <c r="KJX58">
        <f>SEPT_F101!KJX58</f>
        <v>0</v>
      </c>
      <c r="KJY58">
        <f>SEPT_F101!KJY58</f>
        <v>0</v>
      </c>
      <c r="KJZ58">
        <f>SEPT_F101!KJZ58</f>
        <v>0</v>
      </c>
      <c r="KKA58">
        <f>SEPT_F101!KKA58</f>
        <v>0</v>
      </c>
      <c r="KKB58">
        <f>SEPT_F101!KKB58</f>
        <v>0</v>
      </c>
      <c r="KKC58">
        <f>SEPT_F101!KKC58</f>
        <v>0</v>
      </c>
      <c r="KKD58">
        <f>SEPT_F101!KKD58</f>
        <v>0</v>
      </c>
      <c r="KKE58">
        <f>SEPT_F101!KKE58</f>
        <v>0</v>
      </c>
      <c r="KKF58">
        <f>SEPT_F101!KKF58</f>
        <v>0</v>
      </c>
      <c r="KKG58">
        <f>SEPT_F101!KKG58</f>
        <v>0</v>
      </c>
      <c r="KKH58">
        <f>SEPT_F101!KKH58</f>
        <v>0</v>
      </c>
      <c r="KKI58">
        <f>SEPT_F101!KKI58</f>
        <v>0</v>
      </c>
      <c r="KKJ58">
        <f>SEPT_F101!KKJ58</f>
        <v>0</v>
      </c>
      <c r="KKK58">
        <f>SEPT_F101!KKK58</f>
        <v>0</v>
      </c>
      <c r="KKL58">
        <f>SEPT_F101!KKL58</f>
        <v>0</v>
      </c>
      <c r="KKM58">
        <f>SEPT_F101!KKM58</f>
        <v>0</v>
      </c>
      <c r="KKN58">
        <f>SEPT_F101!KKN58</f>
        <v>0</v>
      </c>
      <c r="KKO58">
        <f>SEPT_F101!KKO58</f>
        <v>0</v>
      </c>
      <c r="KKP58">
        <f>SEPT_F101!KKP58</f>
        <v>0</v>
      </c>
      <c r="KKQ58">
        <f>SEPT_F101!KKQ58</f>
        <v>0</v>
      </c>
      <c r="KKR58">
        <f>SEPT_F101!KKR58</f>
        <v>0</v>
      </c>
      <c r="KKS58">
        <f>SEPT_F101!KKS58</f>
        <v>0</v>
      </c>
      <c r="KKT58">
        <f>SEPT_F101!KKT58</f>
        <v>0</v>
      </c>
      <c r="KKU58">
        <f>SEPT_F101!KKU58</f>
        <v>0</v>
      </c>
      <c r="KKV58">
        <f>SEPT_F101!KKV58</f>
        <v>0</v>
      </c>
      <c r="KKW58">
        <f>SEPT_F101!KKW58</f>
        <v>0</v>
      </c>
      <c r="KKX58">
        <f>SEPT_F101!KKX58</f>
        <v>0</v>
      </c>
      <c r="KKY58">
        <f>SEPT_F101!KKY58</f>
        <v>0</v>
      </c>
      <c r="KKZ58">
        <f>SEPT_F101!KKZ58</f>
        <v>0</v>
      </c>
      <c r="KLA58">
        <f>SEPT_F101!KLA58</f>
        <v>0</v>
      </c>
      <c r="KLB58">
        <f>SEPT_F101!KLB58</f>
        <v>0</v>
      </c>
      <c r="KLC58">
        <f>SEPT_F101!KLC58</f>
        <v>0</v>
      </c>
      <c r="KLD58">
        <f>SEPT_F101!KLD58</f>
        <v>0</v>
      </c>
      <c r="KLE58">
        <f>SEPT_F101!KLE58</f>
        <v>0</v>
      </c>
      <c r="KLF58">
        <f>SEPT_F101!KLF58</f>
        <v>0</v>
      </c>
      <c r="KLG58">
        <f>SEPT_F101!KLG58</f>
        <v>0</v>
      </c>
      <c r="KLH58">
        <f>SEPT_F101!KLH58</f>
        <v>0</v>
      </c>
      <c r="KLI58">
        <f>SEPT_F101!KLI58</f>
        <v>0</v>
      </c>
      <c r="KLJ58">
        <f>SEPT_F101!KLJ58</f>
        <v>0</v>
      </c>
      <c r="KLK58">
        <f>SEPT_F101!KLK58</f>
        <v>0</v>
      </c>
      <c r="KLL58">
        <f>SEPT_F101!KLL58</f>
        <v>0</v>
      </c>
      <c r="KLM58">
        <f>SEPT_F101!KLM58</f>
        <v>0</v>
      </c>
      <c r="KLN58">
        <f>SEPT_F101!KLN58</f>
        <v>0</v>
      </c>
      <c r="KLO58">
        <f>SEPT_F101!KLO58</f>
        <v>0</v>
      </c>
      <c r="KLP58">
        <f>SEPT_F101!KLP58</f>
        <v>0</v>
      </c>
      <c r="KLQ58">
        <f>SEPT_F101!KLQ58</f>
        <v>0</v>
      </c>
      <c r="KLR58">
        <f>SEPT_F101!KLR58</f>
        <v>0</v>
      </c>
      <c r="KLS58">
        <f>SEPT_F101!KLS58</f>
        <v>0</v>
      </c>
      <c r="KLT58">
        <f>SEPT_F101!KLT58</f>
        <v>0</v>
      </c>
      <c r="KLU58">
        <f>SEPT_F101!KLU58</f>
        <v>0</v>
      </c>
      <c r="KLV58">
        <f>SEPT_F101!KLV58</f>
        <v>0</v>
      </c>
      <c r="KLW58">
        <f>SEPT_F101!KLW58</f>
        <v>0</v>
      </c>
      <c r="KLX58">
        <f>SEPT_F101!KLX58</f>
        <v>0</v>
      </c>
      <c r="KLY58">
        <f>SEPT_F101!KLY58</f>
        <v>0</v>
      </c>
      <c r="KLZ58">
        <f>SEPT_F101!KLZ58</f>
        <v>0</v>
      </c>
      <c r="KMA58">
        <f>SEPT_F101!KMA58</f>
        <v>0</v>
      </c>
      <c r="KMB58">
        <f>SEPT_F101!KMB58</f>
        <v>0</v>
      </c>
      <c r="KMC58">
        <f>SEPT_F101!KMC58</f>
        <v>0</v>
      </c>
      <c r="KMD58">
        <f>SEPT_F101!KMD58</f>
        <v>0</v>
      </c>
      <c r="KME58">
        <f>SEPT_F101!KME58</f>
        <v>0</v>
      </c>
      <c r="KMF58">
        <f>SEPT_F101!KMF58</f>
        <v>0</v>
      </c>
      <c r="KMG58">
        <f>SEPT_F101!KMG58</f>
        <v>0</v>
      </c>
      <c r="KMH58">
        <f>SEPT_F101!KMH58</f>
        <v>0</v>
      </c>
      <c r="KMI58">
        <f>SEPT_F101!KMI58</f>
        <v>0</v>
      </c>
      <c r="KMJ58">
        <f>SEPT_F101!KMJ58</f>
        <v>0</v>
      </c>
      <c r="KMK58">
        <f>SEPT_F101!KMK58</f>
        <v>0</v>
      </c>
      <c r="KML58">
        <f>SEPT_F101!KML58</f>
        <v>0</v>
      </c>
      <c r="KMM58">
        <f>SEPT_F101!KMM58</f>
        <v>0</v>
      </c>
      <c r="KMN58">
        <f>SEPT_F101!KMN58</f>
        <v>0</v>
      </c>
      <c r="KMO58">
        <f>SEPT_F101!KMO58</f>
        <v>0</v>
      </c>
      <c r="KMP58">
        <f>SEPT_F101!KMP58</f>
        <v>0</v>
      </c>
      <c r="KMQ58">
        <f>SEPT_F101!KMQ58</f>
        <v>0</v>
      </c>
      <c r="KMR58">
        <f>SEPT_F101!KMR58</f>
        <v>0</v>
      </c>
      <c r="KMS58">
        <f>SEPT_F101!KMS58</f>
        <v>0</v>
      </c>
      <c r="KMT58">
        <f>SEPT_F101!KMT58</f>
        <v>0</v>
      </c>
      <c r="KMU58">
        <f>SEPT_F101!KMU58</f>
        <v>0</v>
      </c>
      <c r="KMV58">
        <f>SEPT_F101!KMV58</f>
        <v>0</v>
      </c>
      <c r="KMW58">
        <f>SEPT_F101!KMW58</f>
        <v>0</v>
      </c>
      <c r="KMX58">
        <f>SEPT_F101!KMX58</f>
        <v>0</v>
      </c>
      <c r="KMY58">
        <f>SEPT_F101!KMY58</f>
        <v>0</v>
      </c>
      <c r="KMZ58">
        <f>SEPT_F101!KMZ58</f>
        <v>0</v>
      </c>
      <c r="KNA58">
        <f>SEPT_F101!KNA58</f>
        <v>0</v>
      </c>
      <c r="KNB58">
        <f>SEPT_F101!KNB58</f>
        <v>0</v>
      </c>
      <c r="KNC58">
        <f>SEPT_F101!KNC58</f>
        <v>0</v>
      </c>
      <c r="KND58">
        <f>SEPT_F101!KND58</f>
        <v>0</v>
      </c>
      <c r="KNE58">
        <f>SEPT_F101!KNE58</f>
        <v>0</v>
      </c>
      <c r="KNF58">
        <f>SEPT_F101!KNF58</f>
        <v>0</v>
      </c>
      <c r="KNG58">
        <f>SEPT_F101!KNG58</f>
        <v>0</v>
      </c>
      <c r="KNH58">
        <f>SEPT_F101!KNH58</f>
        <v>0</v>
      </c>
      <c r="KNI58">
        <f>SEPT_F101!KNI58</f>
        <v>0</v>
      </c>
      <c r="KNJ58">
        <f>SEPT_F101!KNJ58</f>
        <v>0</v>
      </c>
      <c r="KNK58">
        <f>SEPT_F101!KNK58</f>
        <v>0</v>
      </c>
      <c r="KNL58">
        <f>SEPT_F101!KNL58</f>
        <v>0</v>
      </c>
      <c r="KNM58">
        <f>SEPT_F101!KNM58</f>
        <v>0</v>
      </c>
      <c r="KNN58">
        <f>SEPT_F101!KNN58</f>
        <v>0</v>
      </c>
      <c r="KNO58">
        <f>SEPT_F101!KNO58</f>
        <v>0</v>
      </c>
      <c r="KNP58">
        <f>SEPT_F101!KNP58</f>
        <v>0</v>
      </c>
      <c r="KNQ58">
        <f>SEPT_F101!KNQ58</f>
        <v>0</v>
      </c>
      <c r="KNR58">
        <f>SEPT_F101!KNR58</f>
        <v>0</v>
      </c>
      <c r="KNS58">
        <f>SEPT_F101!KNS58</f>
        <v>0</v>
      </c>
      <c r="KNT58">
        <f>SEPT_F101!KNT58</f>
        <v>0</v>
      </c>
      <c r="KNU58">
        <f>SEPT_F101!KNU58</f>
        <v>0</v>
      </c>
      <c r="KNV58">
        <f>SEPT_F101!KNV58</f>
        <v>0</v>
      </c>
      <c r="KNW58">
        <f>SEPT_F101!KNW58</f>
        <v>0</v>
      </c>
      <c r="KNX58">
        <f>SEPT_F101!KNX58</f>
        <v>0</v>
      </c>
      <c r="KNY58">
        <f>SEPT_F101!KNY58</f>
        <v>0</v>
      </c>
      <c r="KNZ58">
        <f>SEPT_F101!KNZ58</f>
        <v>0</v>
      </c>
      <c r="KOA58">
        <f>SEPT_F101!KOA58</f>
        <v>0</v>
      </c>
      <c r="KOB58">
        <f>SEPT_F101!KOB58</f>
        <v>0</v>
      </c>
      <c r="KOC58">
        <f>SEPT_F101!KOC58</f>
        <v>0</v>
      </c>
      <c r="KOD58">
        <f>SEPT_F101!KOD58</f>
        <v>0</v>
      </c>
      <c r="KOE58">
        <f>SEPT_F101!KOE58</f>
        <v>0</v>
      </c>
      <c r="KOF58">
        <f>SEPT_F101!KOF58</f>
        <v>0</v>
      </c>
      <c r="KOG58">
        <f>SEPT_F101!KOG58</f>
        <v>0</v>
      </c>
      <c r="KOH58">
        <f>SEPT_F101!KOH58</f>
        <v>0</v>
      </c>
      <c r="KOI58">
        <f>SEPT_F101!KOI58</f>
        <v>0</v>
      </c>
      <c r="KOJ58">
        <f>SEPT_F101!KOJ58</f>
        <v>0</v>
      </c>
      <c r="KOK58">
        <f>SEPT_F101!KOK58</f>
        <v>0</v>
      </c>
      <c r="KOL58">
        <f>SEPT_F101!KOL58</f>
        <v>0</v>
      </c>
      <c r="KOM58">
        <f>SEPT_F101!KOM58</f>
        <v>0</v>
      </c>
      <c r="KON58">
        <f>SEPT_F101!KON58</f>
        <v>0</v>
      </c>
      <c r="KOO58">
        <f>SEPT_F101!KOO58</f>
        <v>0</v>
      </c>
      <c r="KOP58">
        <f>SEPT_F101!KOP58</f>
        <v>0</v>
      </c>
      <c r="KOQ58">
        <f>SEPT_F101!KOQ58</f>
        <v>0</v>
      </c>
      <c r="KOR58">
        <f>SEPT_F101!KOR58</f>
        <v>0</v>
      </c>
      <c r="KOS58">
        <f>SEPT_F101!KOS58</f>
        <v>0</v>
      </c>
      <c r="KOT58">
        <f>SEPT_F101!KOT58</f>
        <v>0</v>
      </c>
      <c r="KOU58">
        <f>SEPT_F101!KOU58</f>
        <v>0</v>
      </c>
      <c r="KOV58">
        <f>SEPT_F101!KOV58</f>
        <v>0</v>
      </c>
      <c r="KOW58">
        <f>SEPT_F101!KOW58</f>
        <v>0</v>
      </c>
      <c r="KOX58">
        <f>SEPT_F101!KOX58</f>
        <v>0</v>
      </c>
      <c r="KOY58">
        <f>SEPT_F101!KOY58</f>
        <v>0</v>
      </c>
      <c r="KOZ58">
        <f>SEPT_F101!KOZ58</f>
        <v>0</v>
      </c>
      <c r="KPA58">
        <f>SEPT_F101!KPA58</f>
        <v>0</v>
      </c>
      <c r="KPB58">
        <f>SEPT_F101!KPB58</f>
        <v>0</v>
      </c>
      <c r="KPC58">
        <f>SEPT_F101!KPC58</f>
        <v>0</v>
      </c>
      <c r="KPD58">
        <f>SEPT_F101!KPD58</f>
        <v>0</v>
      </c>
      <c r="KPE58">
        <f>SEPT_F101!KPE58</f>
        <v>0</v>
      </c>
      <c r="KPF58">
        <f>SEPT_F101!KPF58</f>
        <v>0</v>
      </c>
      <c r="KPG58">
        <f>SEPT_F101!KPG58</f>
        <v>0</v>
      </c>
      <c r="KPH58">
        <f>SEPT_F101!KPH58</f>
        <v>0</v>
      </c>
      <c r="KPI58">
        <f>SEPT_F101!KPI58</f>
        <v>0</v>
      </c>
      <c r="KPJ58">
        <f>SEPT_F101!KPJ58</f>
        <v>0</v>
      </c>
      <c r="KPK58">
        <f>SEPT_F101!KPK58</f>
        <v>0</v>
      </c>
      <c r="KPL58">
        <f>SEPT_F101!KPL58</f>
        <v>0</v>
      </c>
      <c r="KPM58">
        <f>SEPT_F101!KPM58</f>
        <v>0</v>
      </c>
      <c r="KPN58">
        <f>SEPT_F101!KPN58</f>
        <v>0</v>
      </c>
      <c r="KPO58">
        <f>SEPT_F101!KPO58</f>
        <v>0</v>
      </c>
      <c r="KPP58">
        <f>SEPT_F101!KPP58</f>
        <v>0</v>
      </c>
      <c r="KPQ58">
        <f>SEPT_F101!KPQ58</f>
        <v>0</v>
      </c>
      <c r="KPR58">
        <f>SEPT_F101!KPR58</f>
        <v>0</v>
      </c>
      <c r="KPS58">
        <f>SEPT_F101!KPS58</f>
        <v>0</v>
      </c>
      <c r="KPT58">
        <f>SEPT_F101!KPT58</f>
        <v>0</v>
      </c>
      <c r="KPU58">
        <f>SEPT_F101!KPU58</f>
        <v>0</v>
      </c>
      <c r="KPV58">
        <f>SEPT_F101!KPV58</f>
        <v>0</v>
      </c>
      <c r="KPW58">
        <f>SEPT_F101!KPW58</f>
        <v>0</v>
      </c>
      <c r="KPX58">
        <f>SEPT_F101!KPX58</f>
        <v>0</v>
      </c>
      <c r="KPY58">
        <f>SEPT_F101!KPY58</f>
        <v>0</v>
      </c>
      <c r="KPZ58">
        <f>SEPT_F101!KPZ58</f>
        <v>0</v>
      </c>
      <c r="KQA58">
        <f>SEPT_F101!KQA58</f>
        <v>0</v>
      </c>
      <c r="KQB58">
        <f>SEPT_F101!KQB58</f>
        <v>0</v>
      </c>
      <c r="KQC58">
        <f>SEPT_F101!KQC58</f>
        <v>0</v>
      </c>
      <c r="KQD58">
        <f>SEPT_F101!KQD58</f>
        <v>0</v>
      </c>
      <c r="KQE58">
        <f>SEPT_F101!KQE58</f>
        <v>0</v>
      </c>
      <c r="KQF58">
        <f>SEPT_F101!KQF58</f>
        <v>0</v>
      </c>
      <c r="KQG58">
        <f>SEPT_F101!KQG58</f>
        <v>0</v>
      </c>
      <c r="KQH58">
        <f>SEPT_F101!KQH58</f>
        <v>0</v>
      </c>
      <c r="KQI58">
        <f>SEPT_F101!KQI58</f>
        <v>0</v>
      </c>
      <c r="KQJ58">
        <f>SEPT_F101!KQJ58</f>
        <v>0</v>
      </c>
      <c r="KQK58">
        <f>SEPT_F101!KQK58</f>
        <v>0</v>
      </c>
      <c r="KQL58">
        <f>SEPT_F101!KQL58</f>
        <v>0</v>
      </c>
      <c r="KQM58">
        <f>SEPT_F101!KQM58</f>
        <v>0</v>
      </c>
      <c r="KQN58">
        <f>SEPT_F101!KQN58</f>
        <v>0</v>
      </c>
      <c r="KQO58">
        <f>SEPT_F101!KQO58</f>
        <v>0</v>
      </c>
      <c r="KQP58">
        <f>SEPT_F101!KQP58</f>
        <v>0</v>
      </c>
      <c r="KQQ58">
        <f>SEPT_F101!KQQ58</f>
        <v>0</v>
      </c>
      <c r="KQR58">
        <f>SEPT_F101!KQR58</f>
        <v>0</v>
      </c>
      <c r="KQS58">
        <f>SEPT_F101!KQS58</f>
        <v>0</v>
      </c>
      <c r="KQT58">
        <f>SEPT_F101!KQT58</f>
        <v>0</v>
      </c>
      <c r="KQU58">
        <f>SEPT_F101!KQU58</f>
        <v>0</v>
      </c>
      <c r="KQV58">
        <f>SEPT_F101!KQV58</f>
        <v>0</v>
      </c>
      <c r="KQW58">
        <f>SEPT_F101!KQW58</f>
        <v>0</v>
      </c>
      <c r="KQX58">
        <f>SEPT_F101!KQX58</f>
        <v>0</v>
      </c>
      <c r="KQY58">
        <f>SEPT_F101!KQY58</f>
        <v>0</v>
      </c>
      <c r="KQZ58">
        <f>SEPT_F101!KQZ58</f>
        <v>0</v>
      </c>
      <c r="KRA58">
        <f>SEPT_F101!KRA58</f>
        <v>0</v>
      </c>
      <c r="KRB58">
        <f>SEPT_F101!KRB58</f>
        <v>0</v>
      </c>
      <c r="KRC58">
        <f>SEPT_F101!KRC58</f>
        <v>0</v>
      </c>
      <c r="KRD58">
        <f>SEPT_F101!KRD58</f>
        <v>0</v>
      </c>
      <c r="KRE58">
        <f>SEPT_F101!KRE58</f>
        <v>0</v>
      </c>
      <c r="KRF58">
        <f>SEPT_F101!KRF58</f>
        <v>0</v>
      </c>
      <c r="KRG58">
        <f>SEPT_F101!KRG58</f>
        <v>0</v>
      </c>
      <c r="KRH58">
        <f>SEPT_F101!KRH58</f>
        <v>0</v>
      </c>
      <c r="KRI58">
        <f>SEPT_F101!KRI58</f>
        <v>0</v>
      </c>
      <c r="KRJ58">
        <f>SEPT_F101!KRJ58</f>
        <v>0</v>
      </c>
      <c r="KRK58">
        <f>SEPT_F101!KRK58</f>
        <v>0</v>
      </c>
      <c r="KRL58">
        <f>SEPT_F101!KRL58</f>
        <v>0</v>
      </c>
      <c r="KRM58">
        <f>SEPT_F101!KRM58</f>
        <v>0</v>
      </c>
      <c r="KRN58">
        <f>SEPT_F101!KRN58</f>
        <v>0</v>
      </c>
      <c r="KRO58">
        <f>SEPT_F101!KRO58</f>
        <v>0</v>
      </c>
      <c r="KRP58">
        <f>SEPT_F101!KRP58</f>
        <v>0</v>
      </c>
      <c r="KRQ58">
        <f>SEPT_F101!KRQ58</f>
        <v>0</v>
      </c>
      <c r="KRR58">
        <f>SEPT_F101!KRR58</f>
        <v>0</v>
      </c>
      <c r="KRS58">
        <f>SEPT_F101!KRS58</f>
        <v>0</v>
      </c>
      <c r="KRT58">
        <f>SEPT_F101!KRT58</f>
        <v>0</v>
      </c>
      <c r="KRU58">
        <f>SEPT_F101!KRU58</f>
        <v>0</v>
      </c>
      <c r="KRV58">
        <f>SEPT_F101!KRV58</f>
        <v>0</v>
      </c>
      <c r="KRW58">
        <f>SEPT_F101!KRW58</f>
        <v>0</v>
      </c>
      <c r="KRX58">
        <f>SEPT_F101!KRX58</f>
        <v>0</v>
      </c>
      <c r="KRY58">
        <f>SEPT_F101!KRY58</f>
        <v>0</v>
      </c>
      <c r="KRZ58">
        <f>SEPT_F101!KRZ58</f>
        <v>0</v>
      </c>
      <c r="KSA58">
        <f>SEPT_F101!KSA58</f>
        <v>0</v>
      </c>
      <c r="KSB58">
        <f>SEPT_F101!KSB58</f>
        <v>0</v>
      </c>
      <c r="KSC58">
        <f>SEPT_F101!KSC58</f>
        <v>0</v>
      </c>
      <c r="KSD58">
        <f>SEPT_F101!KSD58</f>
        <v>0</v>
      </c>
      <c r="KSE58">
        <f>SEPT_F101!KSE58</f>
        <v>0</v>
      </c>
      <c r="KSF58">
        <f>SEPT_F101!KSF58</f>
        <v>0</v>
      </c>
      <c r="KSG58">
        <f>SEPT_F101!KSG58</f>
        <v>0</v>
      </c>
      <c r="KSH58">
        <f>SEPT_F101!KSH58</f>
        <v>0</v>
      </c>
      <c r="KSI58">
        <f>SEPT_F101!KSI58</f>
        <v>0</v>
      </c>
      <c r="KSJ58">
        <f>SEPT_F101!KSJ58</f>
        <v>0</v>
      </c>
      <c r="KSK58">
        <f>SEPT_F101!KSK58</f>
        <v>0</v>
      </c>
      <c r="KSL58">
        <f>SEPT_F101!KSL58</f>
        <v>0</v>
      </c>
      <c r="KSM58">
        <f>SEPT_F101!KSM58</f>
        <v>0</v>
      </c>
      <c r="KSN58">
        <f>SEPT_F101!KSN58</f>
        <v>0</v>
      </c>
      <c r="KSO58">
        <f>SEPT_F101!KSO58</f>
        <v>0</v>
      </c>
      <c r="KSP58">
        <f>SEPT_F101!KSP58</f>
        <v>0</v>
      </c>
      <c r="KSQ58">
        <f>SEPT_F101!KSQ58</f>
        <v>0</v>
      </c>
      <c r="KSR58">
        <f>SEPT_F101!KSR58</f>
        <v>0</v>
      </c>
      <c r="KSS58">
        <f>SEPT_F101!KSS58</f>
        <v>0</v>
      </c>
      <c r="KST58">
        <f>SEPT_F101!KST58</f>
        <v>0</v>
      </c>
      <c r="KSU58">
        <f>SEPT_F101!KSU58</f>
        <v>0</v>
      </c>
      <c r="KSV58">
        <f>SEPT_F101!KSV58</f>
        <v>0</v>
      </c>
      <c r="KSW58">
        <f>SEPT_F101!KSW58</f>
        <v>0</v>
      </c>
      <c r="KSX58">
        <f>SEPT_F101!KSX58</f>
        <v>0</v>
      </c>
      <c r="KSY58">
        <f>SEPT_F101!KSY58</f>
        <v>0</v>
      </c>
      <c r="KSZ58">
        <f>SEPT_F101!KSZ58</f>
        <v>0</v>
      </c>
      <c r="KTA58">
        <f>SEPT_F101!KTA58</f>
        <v>0</v>
      </c>
      <c r="KTB58">
        <f>SEPT_F101!KTB58</f>
        <v>0</v>
      </c>
      <c r="KTC58">
        <f>SEPT_F101!KTC58</f>
        <v>0</v>
      </c>
      <c r="KTD58">
        <f>SEPT_F101!KTD58</f>
        <v>0</v>
      </c>
      <c r="KTE58">
        <f>SEPT_F101!KTE58</f>
        <v>0</v>
      </c>
      <c r="KTF58">
        <f>SEPT_F101!KTF58</f>
        <v>0</v>
      </c>
      <c r="KTG58">
        <f>SEPT_F101!KTG58</f>
        <v>0</v>
      </c>
      <c r="KTH58">
        <f>SEPT_F101!KTH58</f>
        <v>0</v>
      </c>
      <c r="KTI58">
        <f>SEPT_F101!KTI58</f>
        <v>0</v>
      </c>
      <c r="KTJ58">
        <f>SEPT_F101!KTJ58</f>
        <v>0</v>
      </c>
      <c r="KTK58">
        <f>SEPT_F101!KTK58</f>
        <v>0</v>
      </c>
      <c r="KTL58">
        <f>SEPT_F101!KTL58</f>
        <v>0</v>
      </c>
      <c r="KTM58">
        <f>SEPT_F101!KTM58</f>
        <v>0</v>
      </c>
      <c r="KTN58">
        <f>SEPT_F101!KTN58</f>
        <v>0</v>
      </c>
      <c r="KTO58">
        <f>SEPT_F101!KTO58</f>
        <v>0</v>
      </c>
      <c r="KTP58">
        <f>SEPT_F101!KTP58</f>
        <v>0</v>
      </c>
      <c r="KTQ58">
        <f>SEPT_F101!KTQ58</f>
        <v>0</v>
      </c>
      <c r="KTR58">
        <f>SEPT_F101!KTR58</f>
        <v>0</v>
      </c>
      <c r="KTS58">
        <f>SEPT_F101!KTS58</f>
        <v>0</v>
      </c>
      <c r="KTT58">
        <f>SEPT_F101!KTT58</f>
        <v>0</v>
      </c>
      <c r="KTU58">
        <f>SEPT_F101!KTU58</f>
        <v>0</v>
      </c>
      <c r="KTV58">
        <f>SEPT_F101!KTV58</f>
        <v>0</v>
      </c>
      <c r="KTW58">
        <f>SEPT_F101!KTW58</f>
        <v>0</v>
      </c>
      <c r="KTX58">
        <f>SEPT_F101!KTX58</f>
        <v>0</v>
      </c>
      <c r="KTY58">
        <f>SEPT_F101!KTY58</f>
        <v>0</v>
      </c>
      <c r="KTZ58">
        <f>SEPT_F101!KTZ58</f>
        <v>0</v>
      </c>
      <c r="KUA58">
        <f>SEPT_F101!KUA58</f>
        <v>0</v>
      </c>
      <c r="KUB58">
        <f>SEPT_F101!KUB58</f>
        <v>0</v>
      </c>
      <c r="KUC58">
        <f>SEPT_F101!KUC58</f>
        <v>0</v>
      </c>
      <c r="KUD58">
        <f>SEPT_F101!KUD58</f>
        <v>0</v>
      </c>
      <c r="KUE58">
        <f>SEPT_F101!KUE58</f>
        <v>0</v>
      </c>
      <c r="KUF58">
        <f>SEPT_F101!KUF58</f>
        <v>0</v>
      </c>
      <c r="KUG58">
        <f>SEPT_F101!KUG58</f>
        <v>0</v>
      </c>
      <c r="KUH58">
        <f>SEPT_F101!KUH58</f>
        <v>0</v>
      </c>
      <c r="KUI58">
        <f>SEPT_F101!KUI58</f>
        <v>0</v>
      </c>
      <c r="KUJ58">
        <f>SEPT_F101!KUJ58</f>
        <v>0</v>
      </c>
      <c r="KUK58">
        <f>SEPT_F101!KUK58</f>
        <v>0</v>
      </c>
      <c r="KUL58">
        <f>SEPT_F101!KUL58</f>
        <v>0</v>
      </c>
      <c r="KUM58">
        <f>SEPT_F101!KUM58</f>
        <v>0</v>
      </c>
      <c r="KUN58">
        <f>SEPT_F101!KUN58</f>
        <v>0</v>
      </c>
      <c r="KUO58">
        <f>SEPT_F101!KUO58</f>
        <v>0</v>
      </c>
      <c r="KUP58">
        <f>SEPT_F101!KUP58</f>
        <v>0</v>
      </c>
      <c r="KUQ58">
        <f>SEPT_F101!KUQ58</f>
        <v>0</v>
      </c>
      <c r="KUR58">
        <f>SEPT_F101!KUR58</f>
        <v>0</v>
      </c>
      <c r="KUS58">
        <f>SEPT_F101!KUS58</f>
        <v>0</v>
      </c>
      <c r="KUT58">
        <f>SEPT_F101!KUT58</f>
        <v>0</v>
      </c>
      <c r="KUU58">
        <f>SEPT_F101!KUU58</f>
        <v>0</v>
      </c>
      <c r="KUV58">
        <f>SEPT_F101!KUV58</f>
        <v>0</v>
      </c>
      <c r="KUW58">
        <f>SEPT_F101!KUW58</f>
        <v>0</v>
      </c>
      <c r="KUX58">
        <f>SEPT_F101!KUX58</f>
        <v>0</v>
      </c>
      <c r="KUY58">
        <f>SEPT_F101!KUY58</f>
        <v>0</v>
      </c>
      <c r="KUZ58">
        <f>SEPT_F101!KUZ58</f>
        <v>0</v>
      </c>
      <c r="KVA58">
        <f>SEPT_F101!KVA58</f>
        <v>0</v>
      </c>
      <c r="KVB58">
        <f>SEPT_F101!KVB58</f>
        <v>0</v>
      </c>
      <c r="KVC58">
        <f>SEPT_F101!KVC58</f>
        <v>0</v>
      </c>
      <c r="KVD58">
        <f>SEPT_F101!KVD58</f>
        <v>0</v>
      </c>
      <c r="KVE58">
        <f>SEPT_F101!KVE58</f>
        <v>0</v>
      </c>
      <c r="KVF58">
        <f>SEPT_F101!KVF58</f>
        <v>0</v>
      </c>
      <c r="KVG58">
        <f>SEPT_F101!KVG58</f>
        <v>0</v>
      </c>
      <c r="KVH58">
        <f>SEPT_F101!KVH58</f>
        <v>0</v>
      </c>
      <c r="KVI58">
        <f>SEPT_F101!KVI58</f>
        <v>0</v>
      </c>
      <c r="KVJ58">
        <f>SEPT_F101!KVJ58</f>
        <v>0</v>
      </c>
      <c r="KVK58">
        <f>SEPT_F101!KVK58</f>
        <v>0</v>
      </c>
      <c r="KVL58">
        <f>SEPT_F101!KVL58</f>
        <v>0</v>
      </c>
      <c r="KVM58">
        <f>SEPT_F101!KVM58</f>
        <v>0</v>
      </c>
      <c r="KVN58">
        <f>SEPT_F101!KVN58</f>
        <v>0</v>
      </c>
      <c r="KVO58">
        <f>SEPT_F101!KVO58</f>
        <v>0</v>
      </c>
      <c r="KVP58">
        <f>SEPT_F101!KVP58</f>
        <v>0</v>
      </c>
      <c r="KVQ58">
        <f>SEPT_F101!KVQ58</f>
        <v>0</v>
      </c>
      <c r="KVR58">
        <f>SEPT_F101!KVR58</f>
        <v>0</v>
      </c>
      <c r="KVS58">
        <f>SEPT_F101!KVS58</f>
        <v>0</v>
      </c>
      <c r="KVT58">
        <f>SEPT_F101!KVT58</f>
        <v>0</v>
      </c>
      <c r="KVU58">
        <f>SEPT_F101!KVU58</f>
        <v>0</v>
      </c>
      <c r="KVV58">
        <f>SEPT_F101!KVV58</f>
        <v>0</v>
      </c>
      <c r="KVW58">
        <f>SEPT_F101!KVW58</f>
        <v>0</v>
      </c>
      <c r="KVX58">
        <f>SEPT_F101!KVX58</f>
        <v>0</v>
      </c>
      <c r="KVY58">
        <f>SEPT_F101!KVY58</f>
        <v>0</v>
      </c>
      <c r="KVZ58">
        <f>SEPT_F101!KVZ58</f>
        <v>0</v>
      </c>
      <c r="KWA58">
        <f>SEPT_F101!KWA58</f>
        <v>0</v>
      </c>
      <c r="KWB58">
        <f>SEPT_F101!KWB58</f>
        <v>0</v>
      </c>
      <c r="KWC58">
        <f>SEPT_F101!KWC58</f>
        <v>0</v>
      </c>
      <c r="KWD58">
        <f>SEPT_F101!KWD58</f>
        <v>0</v>
      </c>
      <c r="KWE58">
        <f>SEPT_F101!KWE58</f>
        <v>0</v>
      </c>
      <c r="KWF58">
        <f>SEPT_F101!KWF58</f>
        <v>0</v>
      </c>
      <c r="KWG58">
        <f>SEPT_F101!KWG58</f>
        <v>0</v>
      </c>
      <c r="KWH58">
        <f>SEPT_F101!KWH58</f>
        <v>0</v>
      </c>
      <c r="KWI58">
        <f>SEPT_F101!KWI58</f>
        <v>0</v>
      </c>
      <c r="KWJ58">
        <f>SEPT_F101!KWJ58</f>
        <v>0</v>
      </c>
      <c r="KWK58">
        <f>SEPT_F101!KWK58</f>
        <v>0</v>
      </c>
      <c r="KWL58">
        <f>SEPT_F101!KWL58</f>
        <v>0</v>
      </c>
      <c r="KWM58">
        <f>SEPT_F101!KWM58</f>
        <v>0</v>
      </c>
      <c r="KWN58">
        <f>SEPT_F101!KWN58</f>
        <v>0</v>
      </c>
      <c r="KWO58">
        <f>SEPT_F101!KWO58</f>
        <v>0</v>
      </c>
      <c r="KWP58">
        <f>SEPT_F101!KWP58</f>
        <v>0</v>
      </c>
      <c r="KWQ58">
        <f>SEPT_F101!KWQ58</f>
        <v>0</v>
      </c>
      <c r="KWR58">
        <f>SEPT_F101!KWR58</f>
        <v>0</v>
      </c>
      <c r="KWS58">
        <f>SEPT_F101!KWS58</f>
        <v>0</v>
      </c>
      <c r="KWT58">
        <f>SEPT_F101!KWT58</f>
        <v>0</v>
      </c>
      <c r="KWU58">
        <f>SEPT_F101!KWU58</f>
        <v>0</v>
      </c>
      <c r="KWV58">
        <f>SEPT_F101!KWV58</f>
        <v>0</v>
      </c>
      <c r="KWW58">
        <f>SEPT_F101!KWW58</f>
        <v>0</v>
      </c>
      <c r="KWX58">
        <f>SEPT_F101!KWX58</f>
        <v>0</v>
      </c>
      <c r="KWY58">
        <f>SEPT_F101!KWY58</f>
        <v>0</v>
      </c>
      <c r="KWZ58">
        <f>SEPT_F101!KWZ58</f>
        <v>0</v>
      </c>
      <c r="KXA58">
        <f>SEPT_F101!KXA58</f>
        <v>0</v>
      </c>
      <c r="KXB58">
        <f>SEPT_F101!KXB58</f>
        <v>0</v>
      </c>
      <c r="KXC58">
        <f>SEPT_F101!KXC58</f>
        <v>0</v>
      </c>
      <c r="KXD58">
        <f>SEPT_F101!KXD58</f>
        <v>0</v>
      </c>
      <c r="KXE58">
        <f>SEPT_F101!KXE58</f>
        <v>0</v>
      </c>
      <c r="KXF58">
        <f>SEPT_F101!KXF58</f>
        <v>0</v>
      </c>
      <c r="KXG58">
        <f>SEPT_F101!KXG58</f>
        <v>0</v>
      </c>
      <c r="KXH58">
        <f>SEPT_F101!KXH58</f>
        <v>0</v>
      </c>
      <c r="KXI58">
        <f>SEPT_F101!KXI58</f>
        <v>0</v>
      </c>
      <c r="KXJ58">
        <f>SEPT_F101!KXJ58</f>
        <v>0</v>
      </c>
      <c r="KXK58">
        <f>SEPT_F101!KXK58</f>
        <v>0</v>
      </c>
      <c r="KXL58">
        <f>SEPT_F101!KXL58</f>
        <v>0</v>
      </c>
      <c r="KXM58">
        <f>SEPT_F101!KXM58</f>
        <v>0</v>
      </c>
      <c r="KXN58">
        <f>SEPT_F101!KXN58</f>
        <v>0</v>
      </c>
      <c r="KXO58">
        <f>SEPT_F101!KXO58</f>
        <v>0</v>
      </c>
      <c r="KXP58">
        <f>SEPT_F101!KXP58</f>
        <v>0</v>
      </c>
      <c r="KXQ58">
        <f>SEPT_F101!KXQ58</f>
        <v>0</v>
      </c>
      <c r="KXR58">
        <f>SEPT_F101!KXR58</f>
        <v>0</v>
      </c>
      <c r="KXS58">
        <f>SEPT_F101!KXS58</f>
        <v>0</v>
      </c>
      <c r="KXT58">
        <f>SEPT_F101!KXT58</f>
        <v>0</v>
      </c>
      <c r="KXU58">
        <f>SEPT_F101!KXU58</f>
        <v>0</v>
      </c>
      <c r="KXV58">
        <f>SEPT_F101!KXV58</f>
        <v>0</v>
      </c>
      <c r="KXW58">
        <f>SEPT_F101!KXW58</f>
        <v>0</v>
      </c>
      <c r="KXX58">
        <f>SEPT_F101!KXX58</f>
        <v>0</v>
      </c>
      <c r="KXY58">
        <f>SEPT_F101!KXY58</f>
        <v>0</v>
      </c>
      <c r="KXZ58">
        <f>SEPT_F101!KXZ58</f>
        <v>0</v>
      </c>
      <c r="KYA58">
        <f>SEPT_F101!KYA58</f>
        <v>0</v>
      </c>
      <c r="KYB58">
        <f>SEPT_F101!KYB58</f>
        <v>0</v>
      </c>
      <c r="KYC58">
        <f>SEPT_F101!KYC58</f>
        <v>0</v>
      </c>
      <c r="KYD58">
        <f>SEPT_F101!KYD58</f>
        <v>0</v>
      </c>
      <c r="KYE58">
        <f>SEPT_F101!KYE58</f>
        <v>0</v>
      </c>
      <c r="KYF58">
        <f>SEPT_F101!KYF58</f>
        <v>0</v>
      </c>
      <c r="KYG58">
        <f>SEPT_F101!KYG58</f>
        <v>0</v>
      </c>
      <c r="KYH58">
        <f>SEPT_F101!KYH58</f>
        <v>0</v>
      </c>
      <c r="KYI58">
        <f>SEPT_F101!KYI58</f>
        <v>0</v>
      </c>
      <c r="KYJ58">
        <f>SEPT_F101!KYJ58</f>
        <v>0</v>
      </c>
      <c r="KYK58">
        <f>SEPT_F101!KYK58</f>
        <v>0</v>
      </c>
      <c r="KYL58">
        <f>SEPT_F101!KYL58</f>
        <v>0</v>
      </c>
      <c r="KYM58">
        <f>SEPT_F101!KYM58</f>
        <v>0</v>
      </c>
      <c r="KYN58">
        <f>SEPT_F101!KYN58</f>
        <v>0</v>
      </c>
      <c r="KYO58">
        <f>SEPT_F101!KYO58</f>
        <v>0</v>
      </c>
      <c r="KYP58">
        <f>SEPT_F101!KYP58</f>
        <v>0</v>
      </c>
      <c r="KYQ58">
        <f>SEPT_F101!KYQ58</f>
        <v>0</v>
      </c>
      <c r="KYR58">
        <f>SEPT_F101!KYR58</f>
        <v>0</v>
      </c>
      <c r="KYS58">
        <f>SEPT_F101!KYS58</f>
        <v>0</v>
      </c>
      <c r="KYT58">
        <f>SEPT_F101!KYT58</f>
        <v>0</v>
      </c>
      <c r="KYU58">
        <f>SEPT_F101!KYU58</f>
        <v>0</v>
      </c>
      <c r="KYV58">
        <f>SEPT_F101!KYV58</f>
        <v>0</v>
      </c>
      <c r="KYW58">
        <f>SEPT_F101!KYW58</f>
        <v>0</v>
      </c>
      <c r="KYX58">
        <f>SEPT_F101!KYX58</f>
        <v>0</v>
      </c>
      <c r="KYY58">
        <f>SEPT_F101!KYY58</f>
        <v>0</v>
      </c>
      <c r="KYZ58">
        <f>SEPT_F101!KYZ58</f>
        <v>0</v>
      </c>
      <c r="KZA58">
        <f>SEPT_F101!KZA58</f>
        <v>0</v>
      </c>
      <c r="KZB58">
        <f>SEPT_F101!KZB58</f>
        <v>0</v>
      </c>
      <c r="KZC58">
        <f>SEPT_F101!KZC58</f>
        <v>0</v>
      </c>
      <c r="KZD58">
        <f>SEPT_F101!KZD58</f>
        <v>0</v>
      </c>
      <c r="KZE58">
        <f>SEPT_F101!KZE58</f>
        <v>0</v>
      </c>
      <c r="KZF58">
        <f>SEPT_F101!KZF58</f>
        <v>0</v>
      </c>
      <c r="KZG58">
        <f>SEPT_F101!KZG58</f>
        <v>0</v>
      </c>
      <c r="KZH58">
        <f>SEPT_F101!KZH58</f>
        <v>0</v>
      </c>
      <c r="KZI58">
        <f>SEPT_F101!KZI58</f>
        <v>0</v>
      </c>
      <c r="KZJ58">
        <f>SEPT_F101!KZJ58</f>
        <v>0</v>
      </c>
      <c r="KZK58">
        <f>SEPT_F101!KZK58</f>
        <v>0</v>
      </c>
      <c r="KZL58">
        <f>SEPT_F101!KZL58</f>
        <v>0</v>
      </c>
      <c r="KZM58">
        <f>SEPT_F101!KZM58</f>
        <v>0</v>
      </c>
      <c r="KZN58">
        <f>SEPT_F101!KZN58</f>
        <v>0</v>
      </c>
      <c r="KZO58">
        <f>SEPT_F101!KZO58</f>
        <v>0</v>
      </c>
      <c r="KZP58">
        <f>SEPT_F101!KZP58</f>
        <v>0</v>
      </c>
      <c r="KZQ58">
        <f>SEPT_F101!KZQ58</f>
        <v>0</v>
      </c>
      <c r="KZR58">
        <f>SEPT_F101!KZR58</f>
        <v>0</v>
      </c>
      <c r="KZS58">
        <f>SEPT_F101!KZS58</f>
        <v>0</v>
      </c>
      <c r="KZT58">
        <f>SEPT_F101!KZT58</f>
        <v>0</v>
      </c>
      <c r="KZU58">
        <f>SEPT_F101!KZU58</f>
        <v>0</v>
      </c>
      <c r="KZV58">
        <f>SEPT_F101!KZV58</f>
        <v>0</v>
      </c>
      <c r="KZW58">
        <f>SEPT_F101!KZW58</f>
        <v>0</v>
      </c>
      <c r="KZX58">
        <f>SEPT_F101!KZX58</f>
        <v>0</v>
      </c>
      <c r="KZY58">
        <f>SEPT_F101!KZY58</f>
        <v>0</v>
      </c>
      <c r="KZZ58">
        <f>SEPT_F101!KZZ58</f>
        <v>0</v>
      </c>
      <c r="LAA58">
        <f>SEPT_F101!LAA58</f>
        <v>0</v>
      </c>
      <c r="LAB58">
        <f>SEPT_F101!LAB58</f>
        <v>0</v>
      </c>
      <c r="LAC58">
        <f>SEPT_F101!LAC58</f>
        <v>0</v>
      </c>
      <c r="LAD58">
        <f>SEPT_F101!LAD58</f>
        <v>0</v>
      </c>
      <c r="LAE58">
        <f>SEPT_F101!LAE58</f>
        <v>0</v>
      </c>
      <c r="LAF58">
        <f>SEPT_F101!LAF58</f>
        <v>0</v>
      </c>
      <c r="LAG58">
        <f>SEPT_F101!LAG58</f>
        <v>0</v>
      </c>
      <c r="LAH58">
        <f>SEPT_F101!LAH58</f>
        <v>0</v>
      </c>
      <c r="LAI58">
        <f>SEPT_F101!LAI58</f>
        <v>0</v>
      </c>
      <c r="LAJ58">
        <f>SEPT_F101!LAJ58</f>
        <v>0</v>
      </c>
      <c r="LAK58">
        <f>SEPT_F101!LAK58</f>
        <v>0</v>
      </c>
      <c r="LAL58">
        <f>SEPT_F101!LAL58</f>
        <v>0</v>
      </c>
      <c r="LAM58">
        <f>SEPT_F101!LAM58</f>
        <v>0</v>
      </c>
      <c r="LAN58">
        <f>SEPT_F101!LAN58</f>
        <v>0</v>
      </c>
      <c r="LAO58">
        <f>SEPT_F101!LAO58</f>
        <v>0</v>
      </c>
      <c r="LAP58">
        <f>SEPT_F101!LAP58</f>
        <v>0</v>
      </c>
      <c r="LAQ58">
        <f>SEPT_F101!LAQ58</f>
        <v>0</v>
      </c>
      <c r="LAR58">
        <f>SEPT_F101!LAR58</f>
        <v>0</v>
      </c>
      <c r="LAS58">
        <f>SEPT_F101!LAS58</f>
        <v>0</v>
      </c>
      <c r="LAT58">
        <f>SEPT_F101!LAT58</f>
        <v>0</v>
      </c>
      <c r="LAU58">
        <f>SEPT_F101!LAU58</f>
        <v>0</v>
      </c>
      <c r="LAV58">
        <f>SEPT_F101!LAV58</f>
        <v>0</v>
      </c>
      <c r="LAW58">
        <f>SEPT_F101!LAW58</f>
        <v>0</v>
      </c>
      <c r="LAX58">
        <f>SEPT_F101!LAX58</f>
        <v>0</v>
      </c>
      <c r="LAY58">
        <f>SEPT_F101!LAY58</f>
        <v>0</v>
      </c>
      <c r="LAZ58">
        <f>SEPT_F101!LAZ58</f>
        <v>0</v>
      </c>
      <c r="LBA58">
        <f>SEPT_F101!LBA58</f>
        <v>0</v>
      </c>
      <c r="LBB58">
        <f>SEPT_F101!LBB58</f>
        <v>0</v>
      </c>
      <c r="LBC58">
        <f>SEPT_F101!LBC58</f>
        <v>0</v>
      </c>
      <c r="LBD58">
        <f>SEPT_F101!LBD58</f>
        <v>0</v>
      </c>
      <c r="LBE58">
        <f>SEPT_F101!LBE58</f>
        <v>0</v>
      </c>
      <c r="LBF58">
        <f>SEPT_F101!LBF58</f>
        <v>0</v>
      </c>
      <c r="LBG58">
        <f>SEPT_F101!LBG58</f>
        <v>0</v>
      </c>
      <c r="LBH58">
        <f>SEPT_F101!LBH58</f>
        <v>0</v>
      </c>
      <c r="LBI58">
        <f>SEPT_F101!LBI58</f>
        <v>0</v>
      </c>
      <c r="LBJ58">
        <f>SEPT_F101!LBJ58</f>
        <v>0</v>
      </c>
      <c r="LBK58">
        <f>SEPT_F101!LBK58</f>
        <v>0</v>
      </c>
      <c r="LBL58">
        <f>SEPT_F101!LBL58</f>
        <v>0</v>
      </c>
      <c r="LBM58">
        <f>SEPT_F101!LBM58</f>
        <v>0</v>
      </c>
      <c r="LBN58">
        <f>SEPT_F101!LBN58</f>
        <v>0</v>
      </c>
      <c r="LBO58">
        <f>SEPT_F101!LBO58</f>
        <v>0</v>
      </c>
      <c r="LBP58">
        <f>SEPT_F101!LBP58</f>
        <v>0</v>
      </c>
      <c r="LBQ58">
        <f>SEPT_F101!LBQ58</f>
        <v>0</v>
      </c>
      <c r="LBR58">
        <f>SEPT_F101!LBR58</f>
        <v>0</v>
      </c>
      <c r="LBS58">
        <f>SEPT_F101!LBS58</f>
        <v>0</v>
      </c>
      <c r="LBT58">
        <f>SEPT_F101!LBT58</f>
        <v>0</v>
      </c>
      <c r="LBU58">
        <f>SEPT_F101!LBU58</f>
        <v>0</v>
      </c>
      <c r="LBV58">
        <f>SEPT_F101!LBV58</f>
        <v>0</v>
      </c>
      <c r="LBW58">
        <f>SEPT_F101!LBW58</f>
        <v>0</v>
      </c>
      <c r="LBX58">
        <f>SEPT_F101!LBX58</f>
        <v>0</v>
      </c>
      <c r="LBY58">
        <f>SEPT_F101!LBY58</f>
        <v>0</v>
      </c>
      <c r="LBZ58">
        <f>SEPT_F101!LBZ58</f>
        <v>0</v>
      </c>
      <c r="LCA58">
        <f>SEPT_F101!LCA58</f>
        <v>0</v>
      </c>
      <c r="LCB58">
        <f>SEPT_F101!LCB58</f>
        <v>0</v>
      </c>
      <c r="LCC58">
        <f>SEPT_F101!LCC58</f>
        <v>0</v>
      </c>
      <c r="LCD58">
        <f>SEPT_F101!LCD58</f>
        <v>0</v>
      </c>
      <c r="LCE58">
        <f>SEPT_F101!LCE58</f>
        <v>0</v>
      </c>
      <c r="LCF58">
        <f>SEPT_F101!LCF58</f>
        <v>0</v>
      </c>
      <c r="LCG58">
        <f>SEPT_F101!LCG58</f>
        <v>0</v>
      </c>
      <c r="LCH58">
        <f>SEPT_F101!LCH58</f>
        <v>0</v>
      </c>
      <c r="LCI58">
        <f>SEPT_F101!LCI58</f>
        <v>0</v>
      </c>
      <c r="LCJ58">
        <f>SEPT_F101!LCJ58</f>
        <v>0</v>
      </c>
      <c r="LCK58">
        <f>SEPT_F101!LCK58</f>
        <v>0</v>
      </c>
      <c r="LCL58">
        <f>SEPT_F101!LCL58</f>
        <v>0</v>
      </c>
      <c r="LCM58">
        <f>SEPT_F101!LCM58</f>
        <v>0</v>
      </c>
      <c r="LCN58">
        <f>SEPT_F101!LCN58</f>
        <v>0</v>
      </c>
      <c r="LCO58">
        <f>SEPT_F101!LCO58</f>
        <v>0</v>
      </c>
      <c r="LCP58">
        <f>SEPT_F101!LCP58</f>
        <v>0</v>
      </c>
      <c r="LCQ58">
        <f>SEPT_F101!LCQ58</f>
        <v>0</v>
      </c>
      <c r="LCR58">
        <f>SEPT_F101!LCR58</f>
        <v>0</v>
      </c>
      <c r="LCS58">
        <f>SEPT_F101!LCS58</f>
        <v>0</v>
      </c>
      <c r="LCT58">
        <f>SEPT_F101!LCT58</f>
        <v>0</v>
      </c>
      <c r="LCU58">
        <f>SEPT_F101!LCU58</f>
        <v>0</v>
      </c>
      <c r="LCV58">
        <f>SEPT_F101!LCV58</f>
        <v>0</v>
      </c>
      <c r="LCW58">
        <f>SEPT_F101!LCW58</f>
        <v>0</v>
      </c>
      <c r="LCX58">
        <f>SEPT_F101!LCX58</f>
        <v>0</v>
      </c>
      <c r="LCY58">
        <f>SEPT_F101!LCY58</f>
        <v>0</v>
      </c>
      <c r="LCZ58">
        <f>SEPT_F101!LCZ58</f>
        <v>0</v>
      </c>
      <c r="LDA58">
        <f>SEPT_F101!LDA58</f>
        <v>0</v>
      </c>
      <c r="LDB58">
        <f>SEPT_F101!LDB58</f>
        <v>0</v>
      </c>
      <c r="LDC58">
        <f>SEPT_F101!LDC58</f>
        <v>0</v>
      </c>
      <c r="LDD58">
        <f>SEPT_F101!LDD58</f>
        <v>0</v>
      </c>
      <c r="LDE58">
        <f>SEPT_F101!LDE58</f>
        <v>0</v>
      </c>
      <c r="LDF58">
        <f>SEPT_F101!LDF58</f>
        <v>0</v>
      </c>
      <c r="LDG58">
        <f>SEPT_F101!LDG58</f>
        <v>0</v>
      </c>
      <c r="LDH58">
        <f>SEPT_F101!LDH58</f>
        <v>0</v>
      </c>
      <c r="LDI58">
        <f>SEPT_F101!LDI58</f>
        <v>0</v>
      </c>
      <c r="LDJ58">
        <f>SEPT_F101!LDJ58</f>
        <v>0</v>
      </c>
      <c r="LDK58">
        <f>SEPT_F101!LDK58</f>
        <v>0</v>
      </c>
      <c r="LDL58">
        <f>SEPT_F101!LDL58</f>
        <v>0</v>
      </c>
      <c r="LDM58">
        <f>SEPT_F101!LDM58</f>
        <v>0</v>
      </c>
      <c r="LDN58">
        <f>SEPT_F101!LDN58</f>
        <v>0</v>
      </c>
      <c r="LDO58">
        <f>SEPT_F101!LDO58</f>
        <v>0</v>
      </c>
      <c r="LDP58">
        <f>SEPT_F101!LDP58</f>
        <v>0</v>
      </c>
      <c r="LDQ58">
        <f>SEPT_F101!LDQ58</f>
        <v>0</v>
      </c>
      <c r="LDR58">
        <f>SEPT_F101!LDR58</f>
        <v>0</v>
      </c>
      <c r="LDS58">
        <f>SEPT_F101!LDS58</f>
        <v>0</v>
      </c>
      <c r="LDT58">
        <f>SEPT_F101!LDT58</f>
        <v>0</v>
      </c>
      <c r="LDU58">
        <f>SEPT_F101!LDU58</f>
        <v>0</v>
      </c>
      <c r="LDV58">
        <f>SEPT_F101!LDV58</f>
        <v>0</v>
      </c>
      <c r="LDW58">
        <f>SEPT_F101!LDW58</f>
        <v>0</v>
      </c>
      <c r="LDX58">
        <f>SEPT_F101!LDX58</f>
        <v>0</v>
      </c>
      <c r="LDY58">
        <f>SEPT_F101!LDY58</f>
        <v>0</v>
      </c>
      <c r="LDZ58">
        <f>SEPT_F101!LDZ58</f>
        <v>0</v>
      </c>
      <c r="LEA58">
        <f>SEPT_F101!LEA58</f>
        <v>0</v>
      </c>
      <c r="LEB58">
        <f>SEPT_F101!LEB58</f>
        <v>0</v>
      </c>
      <c r="LEC58">
        <f>SEPT_F101!LEC58</f>
        <v>0</v>
      </c>
      <c r="LED58">
        <f>SEPT_F101!LED58</f>
        <v>0</v>
      </c>
      <c r="LEE58">
        <f>SEPT_F101!LEE58</f>
        <v>0</v>
      </c>
      <c r="LEF58">
        <f>SEPT_F101!LEF58</f>
        <v>0</v>
      </c>
      <c r="LEG58">
        <f>SEPT_F101!LEG58</f>
        <v>0</v>
      </c>
      <c r="LEH58">
        <f>SEPT_F101!LEH58</f>
        <v>0</v>
      </c>
      <c r="LEI58">
        <f>SEPT_F101!LEI58</f>
        <v>0</v>
      </c>
      <c r="LEJ58">
        <f>SEPT_F101!LEJ58</f>
        <v>0</v>
      </c>
      <c r="LEK58">
        <f>SEPT_F101!LEK58</f>
        <v>0</v>
      </c>
      <c r="LEL58">
        <f>SEPT_F101!LEL58</f>
        <v>0</v>
      </c>
      <c r="LEM58">
        <f>SEPT_F101!LEM58</f>
        <v>0</v>
      </c>
      <c r="LEN58">
        <f>SEPT_F101!LEN58</f>
        <v>0</v>
      </c>
      <c r="LEO58">
        <f>SEPT_F101!LEO58</f>
        <v>0</v>
      </c>
      <c r="LEP58">
        <f>SEPT_F101!LEP58</f>
        <v>0</v>
      </c>
      <c r="LEQ58">
        <f>SEPT_F101!LEQ58</f>
        <v>0</v>
      </c>
      <c r="LER58">
        <f>SEPT_F101!LER58</f>
        <v>0</v>
      </c>
      <c r="LES58">
        <f>SEPT_F101!LES58</f>
        <v>0</v>
      </c>
      <c r="LET58">
        <f>SEPT_F101!LET58</f>
        <v>0</v>
      </c>
      <c r="LEU58">
        <f>SEPT_F101!LEU58</f>
        <v>0</v>
      </c>
      <c r="LEV58">
        <f>SEPT_F101!LEV58</f>
        <v>0</v>
      </c>
      <c r="LEW58">
        <f>SEPT_F101!LEW58</f>
        <v>0</v>
      </c>
      <c r="LEX58">
        <f>SEPT_F101!LEX58</f>
        <v>0</v>
      </c>
      <c r="LEY58">
        <f>SEPT_F101!LEY58</f>
        <v>0</v>
      </c>
      <c r="LEZ58">
        <f>SEPT_F101!LEZ58</f>
        <v>0</v>
      </c>
      <c r="LFA58">
        <f>SEPT_F101!LFA58</f>
        <v>0</v>
      </c>
      <c r="LFB58">
        <f>SEPT_F101!LFB58</f>
        <v>0</v>
      </c>
      <c r="LFC58">
        <f>SEPT_F101!LFC58</f>
        <v>0</v>
      </c>
      <c r="LFD58">
        <f>SEPT_F101!LFD58</f>
        <v>0</v>
      </c>
      <c r="LFE58">
        <f>SEPT_F101!LFE58</f>
        <v>0</v>
      </c>
      <c r="LFF58">
        <f>SEPT_F101!LFF58</f>
        <v>0</v>
      </c>
      <c r="LFG58">
        <f>SEPT_F101!LFG58</f>
        <v>0</v>
      </c>
      <c r="LFH58">
        <f>SEPT_F101!LFH58</f>
        <v>0</v>
      </c>
      <c r="LFI58">
        <f>SEPT_F101!LFI58</f>
        <v>0</v>
      </c>
      <c r="LFJ58">
        <f>SEPT_F101!LFJ58</f>
        <v>0</v>
      </c>
      <c r="LFK58">
        <f>SEPT_F101!LFK58</f>
        <v>0</v>
      </c>
      <c r="LFL58">
        <f>SEPT_F101!LFL58</f>
        <v>0</v>
      </c>
      <c r="LFM58">
        <f>SEPT_F101!LFM58</f>
        <v>0</v>
      </c>
      <c r="LFN58">
        <f>SEPT_F101!LFN58</f>
        <v>0</v>
      </c>
      <c r="LFO58">
        <f>SEPT_F101!LFO58</f>
        <v>0</v>
      </c>
      <c r="LFP58">
        <f>SEPT_F101!LFP58</f>
        <v>0</v>
      </c>
      <c r="LFQ58">
        <f>SEPT_F101!LFQ58</f>
        <v>0</v>
      </c>
      <c r="LFR58">
        <f>SEPT_F101!LFR58</f>
        <v>0</v>
      </c>
      <c r="LFS58">
        <f>SEPT_F101!LFS58</f>
        <v>0</v>
      </c>
      <c r="LFT58">
        <f>SEPT_F101!LFT58</f>
        <v>0</v>
      </c>
      <c r="LFU58">
        <f>SEPT_F101!LFU58</f>
        <v>0</v>
      </c>
      <c r="LFV58">
        <f>SEPT_F101!LFV58</f>
        <v>0</v>
      </c>
      <c r="LFW58">
        <f>SEPT_F101!LFW58</f>
        <v>0</v>
      </c>
      <c r="LFX58">
        <f>SEPT_F101!LFX58</f>
        <v>0</v>
      </c>
      <c r="LFY58">
        <f>SEPT_F101!LFY58</f>
        <v>0</v>
      </c>
      <c r="LFZ58">
        <f>SEPT_F101!LFZ58</f>
        <v>0</v>
      </c>
      <c r="LGA58">
        <f>SEPT_F101!LGA58</f>
        <v>0</v>
      </c>
      <c r="LGB58">
        <f>SEPT_F101!LGB58</f>
        <v>0</v>
      </c>
      <c r="LGC58">
        <f>SEPT_F101!LGC58</f>
        <v>0</v>
      </c>
      <c r="LGD58">
        <f>SEPT_F101!LGD58</f>
        <v>0</v>
      </c>
      <c r="LGE58">
        <f>SEPT_F101!LGE58</f>
        <v>0</v>
      </c>
      <c r="LGF58">
        <f>SEPT_F101!LGF58</f>
        <v>0</v>
      </c>
      <c r="LGG58">
        <f>SEPT_F101!LGG58</f>
        <v>0</v>
      </c>
      <c r="LGH58">
        <f>SEPT_F101!LGH58</f>
        <v>0</v>
      </c>
      <c r="LGI58">
        <f>SEPT_F101!LGI58</f>
        <v>0</v>
      </c>
      <c r="LGJ58">
        <f>SEPT_F101!LGJ58</f>
        <v>0</v>
      </c>
      <c r="LGK58">
        <f>SEPT_F101!LGK58</f>
        <v>0</v>
      </c>
      <c r="LGL58">
        <f>SEPT_F101!LGL58</f>
        <v>0</v>
      </c>
      <c r="LGM58">
        <f>SEPT_F101!LGM58</f>
        <v>0</v>
      </c>
      <c r="LGN58">
        <f>SEPT_F101!LGN58</f>
        <v>0</v>
      </c>
      <c r="LGO58">
        <f>SEPT_F101!LGO58</f>
        <v>0</v>
      </c>
      <c r="LGP58">
        <f>SEPT_F101!LGP58</f>
        <v>0</v>
      </c>
      <c r="LGQ58">
        <f>SEPT_F101!LGQ58</f>
        <v>0</v>
      </c>
      <c r="LGR58">
        <f>SEPT_F101!LGR58</f>
        <v>0</v>
      </c>
      <c r="LGS58">
        <f>SEPT_F101!LGS58</f>
        <v>0</v>
      </c>
      <c r="LGT58">
        <f>SEPT_F101!LGT58</f>
        <v>0</v>
      </c>
      <c r="LGU58">
        <f>SEPT_F101!LGU58</f>
        <v>0</v>
      </c>
      <c r="LGV58">
        <f>SEPT_F101!LGV58</f>
        <v>0</v>
      </c>
      <c r="LGW58">
        <f>SEPT_F101!LGW58</f>
        <v>0</v>
      </c>
      <c r="LGX58">
        <f>SEPT_F101!LGX58</f>
        <v>0</v>
      </c>
      <c r="LGY58">
        <f>SEPT_F101!LGY58</f>
        <v>0</v>
      </c>
      <c r="LGZ58">
        <f>SEPT_F101!LGZ58</f>
        <v>0</v>
      </c>
      <c r="LHA58">
        <f>SEPT_F101!LHA58</f>
        <v>0</v>
      </c>
      <c r="LHB58">
        <f>SEPT_F101!LHB58</f>
        <v>0</v>
      </c>
      <c r="LHC58">
        <f>SEPT_F101!LHC58</f>
        <v>0</v>
      </c>
      <c r="LHD58">
        <f>SEPT_F101!LHD58</f>
        <v>0</v>
      </c>
      <c r="LHE58">
        <f>SEPT_F101!LHE58</f>
        <v>0</v>
      </c>
      <c r="LHF58">
        <f>SEPT_F101!LHF58</f>
        <v>0</v>
      </c>
      <c r="LHG58">
        <f>SEPT_F101!LHG58</f>
        <v>0</v>
      </c>
      <c r="LHH58">
        <f>SEPT_F101!LHH58</f>
        <v>0</v>
      </c>
      <c r="LHI58">
        <f>SEPT_F101!LHI58</f>
        <v>0</v>
      </c>
      <c r="LHJ58">
        <f>SEPT_F101!LHJ58</f>
        <v>0</v>
      </c>
      <c r="LHK58">
        <f>SEPT_F101!LHK58</f>
        <v>0</v>
      </c>
      <c r="LHL58">
        <f>SEPT_F101!LHL58</f>
        <v>0</v>
      </c>
      <c r="LHM58">
        <f>SEPT_F101!LHM58</f>
        <v>0</v>
      </c>
      <c r="LHN58">
        <f>SEPT_F101!LHN58</f>
        <v>0</v>
      </c>
      <c r="LHO58">
        <f>SEPT_F101!LHO58</f>
        <v>0</v>
      </c>
      <c r="LHP58">
        <f>SEPT_F101!LHP58</f>
        <v>0</v>
      </c>
      <c r="LHQ58">
        <f>SEPT_F101!LHQ58</f>
        <v>0</v>
      </c>
      <c r="LHR58">
        <f>SEPT_F101!LHR58</f>
        <v>0</v>
      </c>
      <c r="LHS58">
        <f>SEPT_F101!LHS58</f>
        <v>0</v>
      </c>
      <c r="LHT58">
        <f>SEPT_F101!LHT58</f>
        <v>0</v>
      </c>
      <c r="LHU58">
        <f>SEPT_F101!LHU58</f>
        <v>0</v>
      </c>
      <c r="LHV58">
        <f>SEPT_F101!LHV58</f>
        <v>0</v>
      </c>
      <c r="LHW58">
        <f>SEPT_F101!LHW58</f>
        <v>0</v>
      </c>
      <c r="LHX58">
        <f>SEPT_F101!LHX58</f>
        <v>0</v>
      </c>
      <c r="LHY58">
        <f>SEPT_F101!LHY58</f>
        <v>0</v>
      </c>
      <c r="LHZ58">
        <f>SEPT_F101!LHZ58</f>
        <v>0</v>
      </c>
      <c r="LIA58">
        <f>SEPT_F101!LIA58</f>
        <v>0</v>
      </c>
      <c r="LIB58">
        <f>SEPT_F101!LIB58</f>
        <v>0</v>
      </c>
      <c r="LIC58">
        <f>SEPT_F101!LIC58</f>
        <v>0</v>
      </c>
      <c r="LID58">
        <f>SEPT_F101!LID58</f>
        <v>0</v>
      </c>
      <c r="LIE58">
        <f>SEPT_F101!LIE58</f>
        <v>0</v>
      </c>
      <c r="LIF58">
        <f>SEPT_F101!LIF58</f>
        <v>0</v>
      </c>
      <c r="LIG58">
        <f>SEPT_F101!LIG58</f>
        <v>0</v>
      </c>
      <c r="LIH58">
        <f>SEPT_F101!LIH58</f>
        <v>0</v>
      </c>
      <c r="LII58">
        <f>SEPT_F101!LII58</f>
        <v>0</v>
      </c>
      <c r="LIJ58">
        <f>SEPT_F101!LIJ58</f>
        <v>0</v>
      </c>
      <c r="LIK58">
        <f>SEPT_F101!LIK58</f>
        <v>0</v>
      </c>
      <c r="LIL58">
        <f>SEPT_F101!LIL58</f>
        <v>0</v>
      </c>
      <c r="LIM58">
        <f>SEPT_F101!LIM58</f>
        <v>0</v>
      </c>
      <c r="LIN58">
        <f>SEPT_F101!LIN58</f>
        <v>0</v>
      </c>
      <c r="LIO58">
        <f>SEPT_F101!LIO58</f>
        <v>0</v>
      </c>
      <c r="LIP58">
        <f>SEPT_F101!LIP58</f>
        <v>0</v>
      </c>
      <c r="LIQ58">
        <f>SEPT_F101!LIQ58</f>
        <v>0</v>
      </c>
      <c r="LIR58">
        <f>SEPT_F101!LIR58</f>
        <v>0</v>
      </c>
      <c r="LIS58">
        <f>SEPT_F101!LIS58</f>
        <v>0</v>
      </c>
      <c r="LIT58">
        <f>SEPT_F101!LIT58</f>
        <v>0</v>
      </c>
      <c r="LIU58">
        <f>SEPT_F101!LIU58</f>
        <v>0</v>
      </c>
      <c r="LIV58">
        <f>SEPT_F101!LIV58</f>
        <v>0</v>
      </c>
      <c r="LIW58">
        <f>SEPT_F101!LIW58</f>
        <v>0</v>
      </c>
      <c r="LIX58">
        <f>SEPT_F101!LIX58</f>
        <v>0</v>
      </c>
      <c r="LIY58">
        <f>SEPT_F101!LIY58</f>
        <v>0</v>
      </c>
      <c r="LIZ58">
        <f>SEPT_F101!LIZ58</f>
        <v>0</v>
      </c>
      <c r="LJA58">
        <f>SEPT_F101!LJA58</f>
        <v>0</v>
      </c>
      <c r="LJB58">
        <f>SEPT_F101!LJB58</f>
        <v>0</v>
      </c>
      <c r="LJC58">
        <f>SEPT_F101!LJC58</f>
        <v>0</v>
      </c>
      <c r="LJD58">
        <f>SEPT_F101!LJD58</f>
        <v>0</v>
      </c>
      <c r="LJE58">
        <f>SEPT_F101!LJE58</f>
        <v>0</v>
      </c>
      <c r="LJF58">
        <f>SEPT_F101!LJF58</f>
        <v>0</v>
      </c>
      <c r="LJG58">
        <f>SEPT_F101!LJG58</f>
        <v>0</v>
      </c>
      <c r="LJH58">
        <f>SEPT_F101!LJH58</f>
        <v>0</v>
      </c>
      <c r="LJI58">
        <f>SEPT_F101!LJI58</f>
        <v>0</v>
      </c>
      <c r="LJJ58">
        <f>SEPT_F101!LJJ58</f>
        <v>0</v>
      </c>
      <c r="LJK58">
        <f>SEPT_F101!LJK58</f>
        <v>0</v>
      </c>
      <c r="LJL58">
        <f>SEPT_F101!LJL58</f>
        <v>0</v>
      </c>
      <c r="LJM58">
        <f>SEPT_F101!LJM58</f>
        <v>0</v>
      </c>
      <c r="LJN58">
        <f>SEPT_F101!LJN58</f>
        <v>0</v>
      </c>
      <c r="LJO58">
        <f>SEPT_F101!LJO58</f>
        <v>0</v>
      </c>
      <c r="LJP58">
        <f>SEPT_F101!LJP58</f>
        <v>0</v>
      </c>
      <c r="LJQ58">
        <f>SEPT_F101!LJQ58</f>
        <v>0</v>
      </c>
      <c r="LJR58">
        <f>SEPT_F101!LJR58</f>
        <v>0</v>
      </c>
      <c r="LJS58">
        <f>SEPT_F101!LJS58</f>
        <v>0</v>
      </c>
      <c r="LJT58">
        <f>SEPT_F101!LJT58</f>
        <v>0</v>
      </c>
      <c r="LJU58">
        <f>SEPT_F101!LJU58</f>
        <v>0</v>
      </c>
      <c r="LJV58">
        <f>SEPT_F101!LJV58</f>
        <v>0</v>
      </c>
      <c r="LJW58">
        <f>SEPT_F101!LJW58</f>
        <v>0</v>
      </c>
      <c r="LJX58">
        <f>SEPT_F101!LJX58</f>
        <v>0</v>
      </c>
      <c r="LJY58">
        <f>SEPT_F101!LJY58</f>
        <v>0</v>
      </c>
      <c r="LJZ58">
        <f>SEPT_F101!LJZ58</f>
        <v>0</v>
      </c>
      <c r="LKA58">
        <f>SEPT_F101!LKA58</f>
        <v>0</v>
      </c>
      <c r="LKB58">
        <f>SEPT_F101!LKB58</f>
        <v>0</v>
      </c>
      <c r="LKC58">
        <f>SEPT_F101!LKC58</f>
        <v>0</v>
      </c>
      <c r="LKD58">
        <f>SEPT_F101!LKD58</f>
        <v>0</v>
      </c>
      <c r="LKE58">
        <f>SEPT_F101!LKE58</f>
        <v>0</v>
      </c>
      <c r="LKF58">
        <f>SEPT_F101!LKF58</f>
        <v>0</v>
      </c>
      <c r="LKG58">
        <f>SEPT_F101!LKG58</f>
        <v>0</v>
      </c>
      <c r="LKH58">
        <f>SEPT_F101!LKH58</f>
        <v>0</v>
      </c>
      <c r="LKI58">
        <f>SEPT_F101!LKI58</f>
        <v>0</v>
      </c>
      <c r="LKJ58">
        <f>SEPT_F101!LKJ58</f>
        <v>0</v>
      </c>
      <c r="LKK58">
        <f>SEPT_F101!LKK58</f>
        <v>0</v>
      </c>
      <c r="LKL58">
        <f>SEPT_F101!LKL58</f>
        <v>0</v>
      </c>
      <c r="LKM58">
        <f>SEPT_F101!LKM58</f>
        <v>0</v>
      </c>
      <c r="LKN58">
        <f>SEPT_F101!LKN58</f>
        <v>0</v>
      </c>
      <c r="LKO58">
        <f>SEPT_F101!LKO58</f>
        <v>0</v>
      </c>
      <c r="LKP58">
        <f>SEPT_F101!LKP58</f>
        <v>0</v>
      </c>
      <c r="LKQ58">
        <f>SEPT_F101!LKQ58</f>
        <v>0</v>
      </c>
      <c r="LKR58">
        <f>SEPT_F101!LKR58</f>
        <v>0</v>
      </c>
      <c r="LKS58">
        <f>SEPT_F101!LKS58</f>
        <v>0</v>
      </c>
      <c r="LKT58">
        <f>SEPT_F101!LKT58</f>
        <v>0</v>
      </c>
      <c r="LKU58">
        <f>SEPT_F101!LKU58</f>
        <v>0</v>
      </c>
      <c r="LKV58">
        <f>SEPT_F101!LKV58</f>
        <v>0</v>
      </c>
      <c r="LKW58">
        <f>SEPT_F101!LKW58</f>
        <v>0</v>
      </c>
      <c r="LKX58">
        <f>SEPT_F101!LKX58</f>
        <v>0</v>
      </c>
      <c r="LKY58">
        <f>SEPT_F101!LKY58</f>
        <v>0</v>
      </c>
      <c r="LKZ58">
        <f>SEPT_F101!LKZ58</f>
        <v>0</v>
      </c>
      <c r="LLA58">
        <f>SEPT_F101!LLA58</f>
        <v>0</v>
      </c>
      <c r="LLB58">
        <f>SEPT_F101!LLB58</f>
        <v>0</v>
      </c>
      <c r="LLC58">
        <f>SEPT_F101!LLC58</f>
        <v>0</v>
      </c>
      <c r="LLD58">
        <f>SEPT_F101!LLD58</f>
        <v>0</v>
      </c>
      <c r="LLE58">
        <f>SEPT_F101!LLE58</f>
        <v>0</v>
      </c>
      <c r="LLF58">
        <f>SEPT_F101!LLF58</f>
        <v>0</v>
      </c>
      <c r="LLG58">
        <f>SEPT_F101!LLG58</f>
        <v>0</v>
      </c>
      <c r="LLH58">
        <f>SEPT_F101!LLH58</f>
        <v>0</v>
      </c>
      <c r="LLI58">
        <f>SEPT_F101!LLI58</f>
        <v>0</v>
      </c>
      <c r="LLJ58">
        <f>SEPT_F101!LLJ58</f>
        <v>0</v>
      </c>
      <c r="LLK58">
        <f>SEPT_F101!LLK58</f>
        <v>0</v>
      </c>
      <c r="LLL58">
        <f>SEPT_F101!LLL58</f>
        <v>0</v>
      </c>
      <c r="LLM58">
        <f>SEPT_F101!LLM58</f>
        <v>0</v>
      </c>
      <c r="LLN58">
        <f>SEPT_F101!LLN58</f>
        <v>0</v>
      </c>
      <c r="LLO58">
        <f>SEPT_F101!LLO58</f>
        <v>0</v>
      </c>
      <c r="LLP58">
        <f>SEPT_F101!LLP58</f>
        <v>0</v>
      </c>
      <c r="LLQ58">
        <f>SEPT_F101!LLQ58</f>
        <v>0</v>
      </c>
      <c r="LLR58">
        <f>SEPT_F101!LLR58</f>
        <v>0</v>
      </c>
      <c r="LLS58">
        <f>SEPT_F101!LLS58</f>
        <v>0</v>
      </c>
      <c r="LLT58">
        <f>SEPT_F101!LLT58</f>
        <v>0</v>
      </c>
      <c r="LLU58">
        <f>SEPT_F101!LLU58</f>
        <v>0</v>
      </c>
      <c r="LLV58">
        <f>SEPT_F101!LLV58</f>
        <v>0</v>
      </c>
      <c r="LLW58">
        <f>SEPT_F101!LLW58</f>
        <v>0</v>
      </c>
      <c r="LLX58">
        <f>SEPT_F101!LLX58</f>
        <v>0</v>
      </c>
      <c r="LLY58">
        <f>SEPT_F101!LLY58</f>
        <v>0</v>
      </c>
      <c r="LLZ58">
        <f>SEPT_F101!LLZ58</f>
        <v>0</v>
      </c>
      <c r="LMA58">
        <f>SEPT_F101!LMA58</f>
        <v>0</v>
      </c>
      <c r="LMB58">
        <f>SEPT_F101!LMB58</f>
        <v>0</v>
      </c>
      <c r="LMC58">
        <f>SEPT_F101!LMC58</f>
        <v>0</v>
      </c>
      <c r="LMD58">
        <f>SEPT_F101!LMD58</f>
        <v>0</v>
      </c>
      <c r="LME58">
        <f>SEPT_F101!LME58</f>
        <v>0</v>
      </c>
      <c r="LMF58">
        <f>SEPT_F101!LMF58</f>
        <v>0</v>
      </c>
      <c r="LMG58">
        <f>SEPT_F101!LMG58</f>
        <v>0</v>
      </c>
      <c r="LMH58">
        <f>SEPT_F101!LMH58</f>
        <v>0</v>
      </c>
      <c r="LMI58">
        <f>SEPT_F101!LMI58</f>
        <v>0</v>
      </c>
      <c r="LMJ58">
        <f>SEPT_F101!LMJ58</f>
        <v>0</v>
      </c>
      <c r="LMK58">
        <f>SEPT_F101!LMK58</f>
        <v>0</v>
      </c>
      <c r="LML58">
        <f>SEPT_F101!LML58</f>
        <v>0</v>
      </c>
      <c r="LMM58">
        <f>SEPT_F101!LMM58</f>
        <v>0</v>
      </c>
      <c r="LMN58">
        <f>SEPT_F101!LMN58</f>
        <v>0</v>
      </c>
      <c r="LMO58">
        <f>SEPT_F101!LMO58</f>
        <v>0</v>
      </c>
      <c r="LMP58">
        <f>SEPT_F101!LMP58</f>
        <v>0</v>
      </c>
      <c r="LMQ58">
        <f>SEPT_F101!LMQ58</f>
        <v>0</v>
      </c>
      <c r="LMR58">
        <f>SEPT_F101!LMR58</f>
        <v>0</v>
      </c>
      <c r="LMS58">
        <f>SEPT_F101!LMS58</f>
        <v>0</v>
      </c>
      <c r="LMT58">
        <f>SEPT_F101!LMT58</f>
        <v>0</v>
      </c>
      <c r="LMU58">
        <f>SEPT_F101!LMU58</f>
        <v>0</v>
      </c>
      <c r="LMV58">
        <f>SEPT_F101!LMV58</f>
        <v>0</v>
      </c>
      <c r="LMW58">
        <f>SEPT_F101!LMW58</f>
        <v>0</v>
      </c>
      <c r="LMX58">
        <f>SEPT_F101!LMX58</f>
        <v>0</v>
      </c>
      <c r="LMY58">
        <f>SEPT_F101!LMY58</f>
        <v>0</v>
      </c>
      <c r="LMZ58">
        <f>SEPT_F101!LMZ58</f>
        <v>0</v>
      </c>
      <c r="LNA58">
        <f>SEPT_F101!LNA58</f>
        <v>0</v>
      </c>
      <c r="LNB58">
        <f>SEPT_F101!LNB58</f>
        <v>0</v>
      </c>
      <c r="LNC58">
        <f>SEPT_F101!LNC58</f>
        <v>0</v>
      </c>
      <c r="LND58">
        <f>SEPT_F101!LND58</f>
        <v>0</v>
      </c>
      <c r="LNE58">
        <f>SEPT_F101!LNE58</f>
        <v>0</v>
      </c>
      <c r="LNF58">
        <f>SEPT_F101!LNF58</f>
        <v>0</v>
      </c>
      <c r="LNG58">
        <f>SEPT_F101!LNG58</f>
        <v>0</v>
      </c>
      <c r="LNH58">
        <f>SEPT_F101!LNH58</f>
        <v>0</v>
      </c>
      <c r="LNI58">
        <f>SEPT_F101!LNI58</f>
        <v>0</v>
      </c>
      <c r="LNJ58">
        <f>SEPT_F101!LNJ58</f>
        <v>0</v>
      </c>
      <c r="LNK58">
        <f>SEPT_F101!LNK58</f>
        <v>0</v>
      </c>
      <c r="LNL58">
        <f>SEPT_F101!LNL58</f>
        <v>0</v>
      </c>
      <c r="LNM58">
        <f>SEPT_F101!LNM58</f>
        <v>0</v>
      </c>
      <c r="LNN58">
        <f>SEPT_F101!LNN58</f>
        <v>0</v>
      </c>
      <c r="LNO58">
        <f>SEPT_F101!LNO58</f>
        <v>0</v>
      </c>
      <c r="LNP58">
        <f>SEPT_F101!LNP58</f>
        <v>0</v>
      </c>
      <c r="LNQ58">
        <f>SEPT_F101!LNQ58</f>
        <v>0</v>
      </c>
      <c r="LNR58">
        <f>SEPT_F101!LNR58</f>
        <v>0</v>
      </c>
      <c r="LNS58">
        <f>SEPT_F101!LNS58</f>
        <v>0</v>
      </c>
      <c r="LNT58">
        <f>SEPT_F101!LNT58</f>
        <v>0</v>
      </c>
      <c r="LNU58">
        <f>SEPT_F101!LNU58</f>
        <v>0</v>
      </c>
      <c r="LNV58">
        <f>SEPT_F101!LNV58</f>
        <v>0</v>
      </c>
      <c r="LNW58">
        <f>SEPT_F101!LNW58</f>
        <v>0</v>
      </c>
      <c r="LNX58">
        <f>SEPT_F101!LNX58</f>
        <v>0</v>
      </c>
      <c r="LNY58">
        <f>SEPT_F101!LNY58</f>
        <v>0</v>
      </c>
      <c r="LNZ58">
        <f>SEPT_F101!LNZ58</f>
        <v>0</v>
      </c>
      <c r="LOA58">
        <f>SEPT_F101!LOA58</f>
        <v>0</v>
      </c>
      <c r="LOB58">
        <f>SEPT_F101!LOB58</f>
        <v>0</v>
      </c>
      <c r="LOC58">
        <f>SEPT_F101!LOC58</f>
        <v>0</v>
      </c>
      <c r="LOD58">
        <f>SEPT_F101!LOD58</f>
        <v>0</v>
      </c>
      <c r="LOE58">
        <f>SEPT_F101!LOE58</f>
        <v>0</v>
      </c>
      <c r="LOF58">
        <f>SEPT_F101!LOF58</f>
        <v>0</v>
      </c>
      <c r="LOG58">
        <f>SEPT_F101!LOG58</f>
        <v>0</v>
      </c>
      <c r="LOH58">
        <f>SEPT_F101!LOH58</f>
        <v>0</v>
      </c>
      <c r="LOI58">
        <f>SEPT_F101!LOI58</f>
        <v>0</v>
      </c>
      <c r="LOJ58">
        <f>SEPT_F101!LOJ58</f>
        <v>0</v>
      </c>
      <c r="LOK58">
        <f>SEPT_F101!LOK58</f>
        <v>0</v>
      </c>
      <c r="LOL58">
        <f>SEPT_F101!LOL58</f>
        <v>0</v>
      </c>
      <c r="LOM58">
        <f>SEPT_F101!LOM58</f>
        <v>0</v>
      </c>
      <c r="LON58">
        <f>SEPT_F101!LON58</f>
        <v>0</v>
      </c>
      <c r="LOO58">
        <f>SEPT_F101!LOO58</f>
        <v>0</v>
      </c>
      <c r="LOP58">
        <f>SEPT_F101!LOP58</f>
        <v>0</v>
      </c>
      <c r="LOQ58">
        <f>SEPT_F101!LOQ58</f>
        <v>0</v>
      </c>
      <c r="LOR58">
        <f>SEPT_F101!LOR58</f>
        <v>0</v>
      </c>
      <c r="LOS58">
        <f>SEPT_F101!LOS58</f>
        <v>0</v>
      </c>
      <c r="LOT58">
        <f>SEPT_F101!LOT58</f>
        <v>0</v>
      </c>
      <c r="LOU58">
        <f>SEPT_F101!LOU58</f>
        <v>0</v>
      </c>
      <c r="LOV58">
        <f>SEPT_F101!LOV58</f>
        <v>0</v>
      </c>
      <c r="LOW58">
        <f>SEPT_F101!LOW58</f>
        <v>0</v>
      </c>
      <c r="LOX58">
        <f>SEPT_F101!LOX58</f>
        <v>0</v>
      </c>
      <c r="LOY58">
        <f>SEPT_F101!LOY58</f>
        <v>0</v>
      </c>
      <c r="LOZ58">
        <f>SEPT_F101!LOZ58</f>
        <v>0</v>
      </c>
      <c r="LPA58">
        <f>SEPT_F101!LPA58</f>
        <v>0</v>
      </c>
      <c r="LPB58">
        <f>SEPT_F101!LPB58</f>
        <v>0</v>
      </c>
      <c r="LPC58">
        <f>SEPT_F101!LPC58</f>
        <v>0</v>
      </c>
      <c r="LPD58">
        <f>SEPT_F101!LPD58</f>
        <v>0</v>
      </c>
      <c r="LPE58">
        <f>SEPT_F101!LPE58</f>
        <v>0</v>
      </c>
      <c r="LPF58">
        <f>SEPT_F101!LPF58</f>
        <v>0</v>
      </c>
      <c r="LPG58">
        <f>SEPT_F101!LPG58</f>
        <v>0</v>
      </c>
      <c r="LPH58">
        <f>SEPT_F101!LPH58</f>
        <v>0</v>
      </c>
      <c r="LPI58">
        <f>SEPT_F101!LPI58</f>
        <v>0</v>
      </c>
      <c r="LPJ58">
        <f>SEPT_F101!LPJ58</f>
        <v>0</v>
      </c>
      <c r="LPK58">
        <f>SEPT_F101!LPK58</f>
        <v>0</v>
      </c>
      <c r="LPL58">
        <f>SEPT_F101!LPL58</f>
        <v>0</v>
      </c>
      <c r="LPM58">
        <f>SEPT_F101!LPM58</f>
        <v>0</v>
      </c>
      <c r="LPN58">
        <f>SEPT_F101!LPN58</f>
        <v>0</v>
      </c>
      <c r="LPO58">
        <f>SEPT_F101!LPO58</f>
        <v>0</v>
      </c>
      <c r="LPP58">
        <f>SEPT_F101!LPP58</f>
        <v>0</v>
      </c>
      <c r="LPQ58">
        <f>SEPT_F101!LPQ58</f>
        <v>0</v>
      </c>
      <c r="LPR58">
        <f>SEPT_F101!LPR58</f>
        <v>0</v>
      </c>
      <c r="LPS58">
        <f>SEPT_F101!LPS58</f>
        <v>0</v>
      </c>
      <c r="LPT58">
        <f>SEPT_F101!LPT58</f>
        <v>0</v>
      </c>
      <c r="LPU58">
        <f>SEPT_F101!LPU58</f>
        <v>0</v>
      </c>
      <c r="LPV58">
        <f>SEPT_F101!LPV58</f>
        <v>0</v>
      </c>
      <c r="LPW58">
        <f>SEPT_F101!LPW58</f>
        <v>0</v>
      </c>
      <c r="LPX58">
        <f>SEPT_F101!LPX58</f>
        <v>0</v>
      </c>
      <c r="LPY58">
        <f>SEPT_F101!LPY58</f>
        <v>0</v>
      </c>
      <c r="LPZ58">
        <f>SEPT_F101!LPZ58</f>
        <v>0</v>
      </c>
      <c r="LQA58">
        <f>SEPT_F101!LQA58</f>
        <v>0</v>
      </c>
      <c r="LQB58">
        <f>SEPT_F101!LQB58</f>
        <v>0</v>
      </c>
      <c r="LQC58">
        <f>SEPT_F101!LQC58</f>
        <v>0</v>
      </c>
      <c r="LQD58">
        <f>SEPT_F101!LQD58</f>
        <v>0</v>
      </c>
      <c r="LQE58">
        <f>SEPT_F101!LQE58</f>
        <v>0</v>
      </c>
      <c r="LQF58">
        <f>SEPT_F101!LQF58</f>
        <v>0</v>
      </c>
      <c r="LQG58">
        <f>SEPT_F101!LQG58</f>
        <v>0</v>
      </c>
      <c r="LQH58">
        <f>SEPT_F101!LQH58</f>
        <v>0</v>
      </c>
      <c r="LQI58">
        <f>SEPT_F101!LQI58</f>
        <v>0</v>
      </c>
      <c r="LQJ58">
        <f>SEPT_F101!LQJ58</f>
        <v>0</v>
      </c>
      <c r="LQK58">
        <f>SEPT_F101!LQK58</f>
        <v>0</v>
      </c>
      <c r="LQL58">
        <f>SEPT_F101!LQL58</f>
        <v>0</v>
      </c>
      <c r="LQM58">
        <f>SEPT_F101!LQM58</f>
        <v>0</v>
      </c>
      <c r="LQN58">
        <f>SEPT_F101!LQN58</f>
        <v>0</v>
      </c>
      <c r="LQO58">
        <f>SEPT_F101!LQO58</f>
        <v>0</v>
      </c>
      <c r="LQP58">
        <f>SEPT_F101!LQP58</f>
        <v>0</v>
      </c>
      <c r="LQQ58">
        <f>SEPT_F101!LQQ58</f>
        <v>0</v>
      </c>
      <c r="LQR58">
        <f>SEPT_F101!LQR58</f>
        <v>0</v>
      </c>
      <c r="LQS58">
        <f>SEPT_F101!LQS58</f>
        <v>0</v>
      </c>
      <c r="LQT58">
        <f>SEPT_F101!LQT58</f>
        <v>0</v>
      </c>
      <c r="LQU58">
        <f>SEPT_F101!LQU58</f>
        <v>0</v>
      </c>
      <c r="LQV58">
        <f>SEPT_F101!LQV58</f>
        <v>0</v>
      </c>
      <c r="LQW58">
        <f>SEPT_F101!LQW58</f>
        <v>0</v>
      </c>
      <c r="LQX58">
        <f>SEPT_F101!LQX58</f>
        <v>0</v>
      </c>
      <c r="LQY58">
        <f>SEPT_F101!LQY58</f>
        <v>0</v>
      </c>
      <c r="LQZ58">
        <f>SEPT_F101!LQZ58</f>
        <v>0</v>
      </c>
      <c r="LRA58">
        <f>SEPT_F101!LRA58</f>
        <v>0</v>
      </c>
      <c r="LRB58">
        <f>SEPT_F101!LRB58</f>
        <v>0</v>
      </c>
      <c r="LRC58">
        <f>SEPT_F101!LRC58</f>
        <v>0</v>
      </c>
      <c r="LRD58">
        <f>SEPT_F101!LRD58</f>
        <v>0</v>
      </c>
      <c r="LRE58">
        <f>SEPT_F101!LRE58</f>
        <v>0</v>
      </c>
      <c r="LRF58">
        <f>SEPT_F101!LRF58</f>
        <v>0</v>
      </c>
      <c r="LRG58">
        <f>SEPT_F101!LRG58</f>
        <v>0</v>
      </c>
      <c r="LRH58">
        <f>SEPT_F101!LRH58</f>
        <v>0</v>
      </c>
      <c r="LRI58">
        <f>SEPT_F101!LRI58</f>
        <v>0</v>
      </c>
      <c r="LRJ58">
        <f>SEPT_F101!LRJ58</f>
        <v>0</v>
      </c>
      <c r="LRK58">
        <f>SEPT_F101!LRK58</f>
        <v>0</v>
      </c>
      <c r="LRL58">
        <f>SEPT_F101!LRL58</f>
        <v>0</v>
      </c>
      <c r="LRM58">
        <f>SEPT_F101!LRM58</f>
        <v>0</v>
      </c>
      <c r="LRN58">
        <f>SEPT_F101!LRN58</f>
        <v>0</v>
      </c>
      <c r="LRO58">
        <f>SEPT_F101!LRO58</f>
        <v>0</v>
      </c>
      <c r="LRP58">
        <f>SEPT_F101!LRP58</f>
        <v>0</v>
      </c>
      <c r="LRQ58">
        <f>SEPT_F101!LRQ58</f>
        <v>0</v>
      </c>
      <c r="LRR58">
        <f>SEPT_F101!LRR58</f>
        <v>0</v>
      </c>
      <c r="LRS58">
        <f>SEPT_F101!LRS58</f>
        <v>0</v>
      </c>
      <c r="LRT58">
        <f>SEPT_F101!LRT58</f>
        <v>0</v>
      </c>
      <c r="LRU58">
        <f>SEPT_F101!LRU58</f>
        <v>0</v>
      </c>
      <c r="LRV58">
        <f>SEPT_F101!LRV58</f>
        <v>0</v>
      </c>
      <c r="LRW58">
        <f>SEPT_F101!LRW58</f>
        <v>0</v>
      </c>
      <c r="LRX58">
        <f>SEPT_F101!LRX58</f>
        <v>0</v>
      </c>
      <c r="LRY58">
        <f>SEPT_F101!LRY58</f>
        <v>0</v>
      </c>
      <c r="LRZ58">
        <f>SEPT_F101!LRZ58</f>
        <v>0</v>
      </c>
      <c r="LSA58">
        <f>SEPT_F101!LSA58</f>
        <v>0</v>
      </c>
      <c r="LSB58">
        <f>SEPT_F101!LSB58</f>
        <v>0</v>
      </c>
      <c r="LSC58">
        <f>SEPT_F101!LSC58</f>
        <v>0</v>
      </c>
      <c r="LSD58">
        <f>SEPT_F101!LSD58</f>
        <v>0</v>
      </c>
      <c r="LSE58">
        <f>SEPT_F101!LSE58</f>
        <v>0</v>
      </c>
      <c r="LSF58">
        <f>SEPT_F101!LSF58</f>
        <v>0</v>
      </c>
      <c r="LSG58">
        <f>SEPT_F101!LSG58</f>
        <v>0</v>
      </c>
      <c r="LSH58">
        <f>SEPT_F101!LSH58</f>
        <v>0</v>
      </c>
      <c r="LSI58">
        <f>SEPT_F101!LSI58</f>
        <v>0</v>
      </c>
      <c r="LSJ58">
        <f>SEPT_F101!LSJ58</f>
        <v>0</v>
      </c>
      <c r="LSK58">
        <f>SEPT_F101!LSK58</f>
        <v>0</v>
      </c>
      <c r="LSL58">
        <f>SEPT_F101!LSL58</f>
        <v>0</v>
      </c>
      <c r="LSM58">
        <f>SEPT_F101!LSM58</f>
        <v>0</v>
      </c>
      <c r="LSN58">
        <f>SEPT_F101!LSN58</f>
        <v>0</v>
      </c>
      <c r="LSO58">
        <f>SEPT_F101!LSO58</f>
        <v>0</v>
      </c>
      <c r="LSP58">
        <f>SEPT_F101!LSP58</f>
        <v>0</v>
      </c>
      <c r="LSQ58">
        <f>SEPT_F101!LSQ58</f>
        <v>0</v>
      </c>
      <c r="LSR58">
        <f>SEPT_F101!LSR58</f>
        <v>0</v>
      </c>
      <c r="LSS58">
        <f>SEPT_F101!LSS58</f>
        <v>0</v>
      </c>
      <c r="LST58">
        <f>SEPT_F101!LST58</f>
        <v>0</v>
      </c>
      <c r="LSU58">
        <f>SEPT_F101!LSU58</f>
        <v>0</v>
      </c>
      <c r="LSV58">
        <f>SEPT_F101!LSV58</f>
        <v>0</v>
      </c>
      <c r="LSW58">
        <f>SEPT_F101!LSW58</f>
        <v>0</v>
      </c>
      <c r="LSX58">
        <f>SEPT_F101!LSX58</f>
        <v>0</v>
      </c>
      <c r="LSY58">
        <f>SEPT_F101!LSY58</f>
        <v>0</v>
      </c>
      <c r="LSZ58">
        <f>SEPT_F101!LSZ58</f>
        <v>0</v>
      </c>
      <c r="LTA58">
        <f>SEPT_F101!LTA58</f>
        <v>0</v>
      </c>
      <c r="LTB58">
        <f>SEPT_F101!LTB58</f>
        <v>0</v>
      </c>
      <c r="LTC58">
        <f>SEPT_F101!LTC58</f>
        <v>0</v>
      </c>
      <c r="LTD58">
        <f>SEPT_F101!LTD58</f>
        <v>0</v>
      </c>
      <c r="LTE58">
        <f>SEPT_F101!LTE58</f>
        <v>0</v>
      </c>
      <c r="LTF58">
        <f>SEPT_F101!LTF58</f>
        <v>0</v>
      </c>
      <c r="LTG58">
        <f>SEPT_F101!LTG58</f>
        <v>0</v>
      </c>
      <c r="LTH58">
        <f>SEPT_F101!LTH58</f>
        <v>0</v>
      </c>
      <c r="LTI58">
        <f>SEPT_F101!LTI58</f>
        <v>0</v>
      </c>
      <c r="LTJ58">
        <f>SEPT_F101!LTJ58</f>
        <v>0</v>
      </c>
      <c r="LTK58">
        <f>SEPT_F101!LTK58</f>
        <v>0</v>
      </c>
      <c r="LTL58">
        <f>SEPT_F101!LTL58</f>
        <v>0</v>
      </c>
      <c r="LTM58">
        <f>SEPT_F101!LTM58</f>
        <v>0</v>
      </c>
      <c r="LTN58">
        <f>SEPT_F101!LTN58</f>
        <v>0</v>
      </c>
      <c r="LTO58">
        <f>SEPT_F101!LTO58</f>
        <v>0</v>
      </c>
      <c r="LTP58">
        <f>SEPT_F101!LTP58</f>
        <v>0</v>
      </c>
      <c r="LTQ58">
        <f>SEPT_F101!LTQ58</f>
        <v>0</v>
      </c>
      <c r="LTR58">
        <f>SEPT_F101!LTR58</f>
        <v>0</v>
      </c>
      <c r="LTS58">
        <f>SEPT_F101!LTS58</f>
        <v>0</v>
      </c>
      <c r="LTT58">
        <f>SEPT_F101!LTT58</f>
        <v>0</v>
      </c>
      <c r="LTU58">
        <f>SEPT_F101!LTU58</f>
        <v>0</v>
      </c>
      <c r="LTV58">
        <f>SEPT_F101!LTV58</f>
        <v>0</v>
      </c>
      <c r="LTW58">
        <f>SEPT_F101!LTW58</f>
        <v>0</v>
      </c>
      <c r="LTX58">
        <f>SEPT_F101!LTX58</f>
        <v>0</v>
      </c>
      <c r="LTY58">
        <f>SEPT_F101!LTY58</f>
        <v>0</v>
      </c>
      <c r="LTZ58">
        <f>SEPT_F101!LTZ58</f>
        <v>0</v>
      </c>
      <c r="LUA58">
        <f>SEPT_F101!LUA58</f>
        <v>0</v>
      </c>
      <c r="LUB58">
        <f>SEPT_F101!LUB58</f>
        <v>0</v>
      </c>
      <c r="LUC58">
        <f>SEPT_F101!LUC58</f>
        <v>0</v>
      </c>
      <c r="LUD58">
        <f>SEPT_F101!LUD58</f>
        <v>0</v>
      </c>
      <c r="LUE58">
        <f>SEPT_F101!LUE58</f>
        <v>0</v>
      </c>
      <c r="LUF58">
        <f>SEPT_F101!LUF58</f>
        <v>0</v>
      </c>
      <c r="LUG58">
        <f>SEPT_F101!LUG58</f>
        <v>0</v>
      </c>
      <c r="LUH58">
        <f>SEPT_F101!LUH58</f>
        <v>0</v>
      </c>
      <c r="LUI58">
        <f>SEPT_F101!LUI58</f>
        <v>0</v>
      </c>
      <c r="LUJ58">
        <f>SEPT_F101!LUJ58</f>
        <v>0</v>
      </c>
      <c r="LUK58">
        <f>SEPT_F101!LUK58</f>
        <v>0</v>
      </c>
      <c r="LUL58">
        <f>SEPT_F101!LUL58</f>
        <v>0</v>
      </c>
      <c r="LUM58">
        <f>SEPT_F101!LUM58</f>
        <v>0</v>
      </c>
      <c r="LUN58">
        <f>SEPT_F101!LUN58</f>
        <v>0</v>
      </c>
      <c r="LUO58">
        <f>SEPT_F101!LUO58</f>
        <v>0</v>
      </c>
      <c r="LUP58">
        <f>SEPT_F101!LUP58</f>
        <v>0</v>
      </c>
      <c r="LUQ58">
        <f>SEPT_F101!LUQ58</f>
        <v>0</v>
      </c>
      <c r="LUR58">
        <f>SEPT_F101!LUR58</f>
        <v>0</v>
      </c>
      <c r="LUS58">
        <f>SEPT_F101!LUS58</f>
        <v>0</v>
      </c>
      <c r="LUT58">
        <f>SEPT_F101!LUT58</f>
        <v>0</v>
      </c>
      <c r="LUU58">
        <f>SEPT_F101!LUU58</f>
        <v>0</v>
      </c>
      <c r="LUV58">
        <f>SEPT_F101!LUV58</f>
        <v>0</v>
      </c>
      <c r="LUW58">
        <f>SEPT_F101!LUW58</f>
        <v>0</v>
      </c>
      <c r="LUX58">
        <f>SEPT_F101!LUX58</f>
        <v>0</v>
      </c>
      <c r="LUY58">
        <f>SEPT_F101!LUY58</f>
        <v>0</v>
      </c>
      <c r="LUZ58">
        <f>SEPT_F101!LUZ58</f>
        <v>0</v>
      </c>
      <c r="LVA58">
        <f>SEPT_F101!LVA58</f>
        <v>0</v>
      </c>
      <c r="LVB58">
        <f>SEPT_F101!LVB58</f>
        <v>0</v>
      </c>
      <c r="LVC58">
        <f>SEPT_F101!LVC58</f>
        <v>0</v>
      </c>
      <c r="LVD58">
        <f>SEPT_F101!LVD58</f>
        <v>0</v>
      </c>
      <c r="LVE58">
        <f>SEPT_F101!LVE58</f>
        <v>0</v>
      </c>
      <c r="LVF58">
        <f>SEPT_F101!LVF58</f>
        <v>0</v>
      </c>
      <c r="LVG58">
        <f>SEPT_F101!LVG58</f>
        <v>0</v>
      </c>
      <c r="LVH58">
        <f>SEPT_F101!LVH58</f>
        <v>0</v>
      </c>
      <c r="LVI58">
        <f>SEPT_F101!LVI58</f>
        <v>0</v>
      </c>
      <c r="LVJ58">
        <f>SEPT_F101!LVJ58</f>
        <v>0</v>
      </c>
      <c r="LVK58">
        <f>SEPT_F101!LVK58</f>
        <v>0</v>
      </c>
      <c r="LVL58">
        <f>SEPT_F101!LVL58</f>
        <v>0</v>
      </c>
      <c r="LVM58">
        <f>SEPT_F101!LVM58</f>
        <v>0</v>
      </c>
      <c r="LVN58">
        <f>SEPT_F101!LVN58</f>
        <v>0</v>
      </c>
      <c r="LVO58">
        <f>SEPT_F101!LVO58</f>
        <v>0</v>
      </c>
      <c r="LVP58">
        <f>SEPT_F101!LVP58</f>
        <v>0</v>
      </c>
      <c r="LVQ58">
        <f>SEPT_F101!LVQ58</f>
        <v>0</v>
      </c>
      <c r="LVR58">
        <f>SEPT_F101!LVR58</f>
        <v>0</v>
      </c>
      <c r="LVS58">
        <f>SEPT_F101!LVS58</f>
        <v>0</v>
      </c>
      <c r="LVT58">
        <f>SEPT_F101!LVT58</f>
        <v>0</v>
      </c>
      <c r="LVU58">
        <f>SEPT_F101!LVU58</f>
        <v>0</v>
      </c>
      <c r="LVV58">
        <f>SEPT_F101!LVV58</f>
        <v>0</v>
      </c>
      <c r="LVW58">
        <f>SEPT_F101!LVW58</f>
        <v>0</v>
      </c>
      <c r="LVX58">
        <f>SEPT_F101!LVX58</f>
        <v>0</v>
      </c>
      <c r="LVY58">
        <f>SEPT_F101!LVY58</f>
        <v>0</v>
      </c>
      <c r="LVZ58">
        <f>SEPT_F101!LVZ58</f>
        <v>0</v>
      </c>
      <c r="LWA58">
        <f>SEPT_F101!LWA58</f>
        <v>0</v>
      </c>
      <c r="LWB58">
        <f>SEPT_F101!LWB58</f>
        <v>0</v>
      </c>
      <c r="LWC58">
        <f>SEPT_F101!LWC58</f>
        <v>0</v>
      </c>
      <c r="LWD58">
        <f>SEPT_F101!LWD58</f>
        <v>0</v>
      </c>
      <c r="LWE58">
        <f>SEPT_F101!LWE58</f>
        <v>0</v>
      </c>
      <c r="LWF58">
        <f>SEPT_F101!LWF58</f>
        <v>0</v>
      </c>
      <c r="LWG58">
        <f>SEPT_F101!LWG58</f>
        <v>0</v>
      </c>
      <c r="LWH58">
        <f>SEPT_F101!LWH58</f>
        <v>0</v>
      </c>
      <c r="LWI58">
        <f>SEPT_F101!LWI58</f>
        <v>0</v>
      </c>
      <c r="LWJ58">
        <f>SEPT_F101!LWJ58</f>
        <v>0</v>
      </c>
      <c r="LWK58">
        <f>SEPT_F101!LWK58</f>
        <v>0</v>
      </c>
      <c r="LWL58">
        <f>SEPT_F101!LWL58</f>
        <v>0</v>
      </c>
      <c r="LWM58">
        <f>SEPT_F101!LWM58</f>
        <v>0</v>
      </c>
      <c r="LWN58">
        <f>SEPT_F101!LWN58</f>
        <v>0</v>
      </c>
      <c r="LWO58">
        <f>SEPT_F101!LWO58</f>
        <v>0</v>
      </c>
      <c r="LWP58">
        <f>SEPT_F101!LWP58</f>
        <v>0</v>
      </c>
      <c r="LWQ58">
        <f>SEPT_F101!LWQ58</f>
        <v>0</v>
      </c>
      <c r="LWR58">
        <f>SEPT_F101!LWR58</f>
        <v>0</v>
      </c>
      <c r="LWS58">
        <f>SEPT_F101!LWS58</f>
        <v>0</v>
      </c>
      <c r="LWT58">
        <f>SEPT_F101!LWT58</f>
        <v>0</v>
      </c>
      <c r="LWU58">
        <f>SEPT_F101!LWU58</f>
        <v>0</v>
      </c>
      <c r="LWV58">
        <f>SEPT_F101!LWV58</f>
        <v>0</v>
      </c>
      <c r="LWW58">
        <f>SEPT_F101!LWW58</f>
        <v>0</v>
      </c>
      <c r="LWX58">
        <f>SEPT_F101!LWX58</f>
        <v>0</v>
      </c>
      <c r="LWY58">
        <f>SEPT_F101!LWY58</f>
        <v>0</v>
      </c>
      <c r="LWZ58">
        <f>SEPT_F101!LWZ58</f>
        <v>0</v>
      </c>
      <c r="LXA58">
        <f>SEPT_F101!LXA58</f>
        <v>0</v>
      </c>
      <c r="LXB58">
        <f>SEPT_F101!LXB58</f>
        <v>0</v>
      </c>
      <c r="LXC58">
        <f>SEPT_F101!LXC58</f>
        <v>0</v>
      </c>
      <c r="LXD58">
        <f>SEPT_F101!LXD58</f>
        <v>0</v>
      </c>
      <c r="LXE58">
        <f>SEPT_F101!LXE58</f>
        <v>0</v>
      </c>
      <c r="LXF58">
        <f>SEPT_F101!LXF58</f>
        <v>0</v>
      </c>
      <c r="LXG58">
        <f>SEPT_F101!LXG58</f>
        <v>0</v>
      </c>
      <c r="LXH58">
        <f>SEPT_F101!LXH58</f>
        <v>0</v>
      </c>
      <c r="LXI58">
        <f>SEPT_F101!LXI58</f>
        <v>0</v>
      </c>
      <c r="LXJ58">
        <f>SEPT_F101!LXJ58</f>
        <v>0</v>
      </c>
      <c r="LXK58">
        <f>SEPT_F101!LXK58</f>
        <v>0</v>
      </c>
      <c r="LXL58">
        <f>SEPT_F101!LXL58</f>
        <v>0</v>
      </c>
      <c r="LXM58">
        <f>SEPT_F101!LXM58</f>
        <v>0</v>
      </c>
      <c r="LXN58">
        <f>SEPT_F101!LXN58</f>
        <v>0</v>
      </c>
      <c r="LXO58">
        <f>SEPT_F101!LXO58</f>
        <v>0</v>
      </c>
      <c r="LXP58">
        <f>SEPT_F101!LXP58</f>
        <v>0</v>
      </c>
      <c r="LXQ58">
        <f>SEPT_F101!LXQ58</f>
        <v>0</v>
      </c>
      <c r="LXR58">
        <f>SEPT_F101!LXR58</f>
        <v>0</v>
      </c>
      <c r="LXS58">
        <f>SEPT_F101!LXS58</f>
        <v>0</v>
      </c>
      <c r="LXT58">
        <f>SEPT_F101!LXT58</f>
        <v>0</v>
      </c>
      <c r="LXU58">
        <f>SEPT_F101!LXU58</f>
        <v>0</v>
      </c>
      <c r="LXV58">
        <f>SEPT_F101!LXV58</f>
        <v>0</v>
      </c>
      <c r="LXW58">
        <f>SEPT_F101!LXW58</f>
        <v>0</v>
      </c>
      <c r="LXX58">
        <f>SEPT_F101!LXX58</f>
        <v>0</v>
      </c>
      <c r="LXY58">
        <f>SEPT_F101!LXY58</f>
        <v>0</v>
      </c>
      <c r="LXZ58">
        <f>SEPT_F101!LXZ58</f>
        <v>0</v>
      </c>
      <c r="LYA58">
        <f>SEPT_F101!LYA58</f>
        <v>0</v>
      </c>
      <c r="LYB58">
        <f>SEPT_F101!LYB58</f>
        <v>0</v>
      </c>
      <c r="LYC58">
        <f>SEPT_F101!LYC58</f>
        <v>0</v>
      </c>
      <c r="LYD58">
        <f>SEPT_F101!LYD58</f>
        <v>0</v>
      </c>
      <c r="LYE58">
        <f>SEPT_F101!LYE58</f>
        <v>0</v>
      </c>
      <c r="LYF58">
        <f>SEPT_F101!LYF58</f>
        <v>0</v>
      </c>
      <c r="LYG58">
        <f>SEPT_F101!LYG58</f>
        <v>0</v>
      </c>
      <c r="LYH58">
        <f>SEPT_F101!LYH58</f>
        <v>0</v>
      </c>
      <c r="LYI58">
        <f>SEPT_F101!LYI58</f>
        <v>0</v>
      </c>
      <c r="LYJ58">
        <f>SEPT_F101!LYJ58</f>
        <v>0</v>
      </c>
      <c r="LYK58">
        <f>SEPT_F101!LYK58</f>
        <v>0</v>
      </c>
      <c r="LYL58">
        <f>SEPT_F101!LYL58</f>
        <v>0</v>
      </c>
      <c r="LYM58">
        <f>SEPT_F101!LYM58</f>
        <v>0</v>
      </c>
      <c r="LYN58">
        <f>SEPT_F101!LYN58</f>
        <v>0</v>
      </c>
      <c r="LYO58">
        <f>SEPT_F101!LYO58</f>
        <v>0</v>
      </c>
      <c r="LYP58">
        <f>SEPT_F101!LYP58</f>
        <v>0</v>
      </c>
      <c r="LYQ58">
        <f>SEPT_F101!LYQ58</f>
        <v>0</v>
      </c>
      <c r="LYR58">
        <f>SEPT_F101!LYR58</f>
        <v>0</v>
      </c>
      <c r="LYS58">
        <f>SEPT_F101!LYS58</f>
        <v>0</v>
      </c>
      <c r="LYT58">
        <f>SEPT_F101!LYT58</f>
        <v>0</v>
      </c>
      <c r="LYU58">
        <f>SEPT_F101!LYU58</f>
        <v>0</v>
      </c>
      <c r="LYV58">
        <f>SEPT_F101!LYV58</f>
        <v>0</v>
      </c>
      <c r="LYW58">
        <f>SEPT_F101!LYW58</f>
        <v>0</v>
      </c>
      <c r="LYX58">
        <f>SEPT_F101!LYX58</f>
        <v>0</v>
      </c>
      <c r="LYY58">
        <f>SEPT_F101!LYY58</f>
        <v>0</v>
      </c>
      <c r="LYZ58">
        <f>SEPT_F101!LYZ58</f>
        <v>0</v>
      </c>
      <c r="LZA58">
        <f>SEPT_F101!LZA58</f>
        <v>0</v>
      </c>
      <c r="LZB58">
        <f>SEPT_F101!LZB58</f>
        <v>0</v>
      </c>
      <c r="LZC58">
        <f>SEPT_F101!LZC58</f>
        <v>0</v>
      </c>
      <c r="LZD58">
        <f>SEPT_F101!LZD58</f>
        <v>0</v>
      </c>
      <c r="LZE58">
        <f>SEPT_F101!LZE58</f>
        <v>0</v>
      </c>
      <c r="LZF58">
        <f>SEPT_F101!LZF58</f>
        <v>0</v>
      </c>
      <c r="LZG58">
        <f>SEPT_F101!LZG58</f>
        <v>0</v>
      </c>
      <c r="LZH58">
        <f>SEPT_F101!LZH58</f>
        <v>0</v>
      </c>
      <c r="LZI58">
        <f>SEPT_F101!LZI58</f>
        <v>0</v>
      </c>
      <c r="LZJ58">
        <f>SEPT_F101!LZJ58</f>
        <v>0</v>
      </c>
      <c r="LZK58">
        <f>SEPT_F101!LZK58</f>
        <v>0</v>
      </c>
      <c r="LZL58">
        <f>SEPT_F101!LZL58</f>
        <v>0</v>
      </c>
      <c r="LZM58">
        <f>SEPT_F101!LZM58</f>
        <v>0</v>
      </c>
      <c r="LZN58">
        <f>SEPT_F101!LZN58</f>
        <v>0</v>
      </c>
      <c r="LZO58">
        <f>SEPT_F101!LZO58</f>
        <v>0</v>
      </c>
      <c r="LZP58">
        <f>SEPT_F101!LZP58</f>
        <v>0</v>
      </c>
      <c r="LZQ58">
        <f>SEPT_F101!LZQ58</f>
        <v>0</v>
      </c>
      <c r="LZR58">
        <f>SEPT_F101!LZR58</f>
        <v>0</v>
      </c>
      <c r="LZS58">
        <f>SEPT_F101!LZS58</f>
        <v>0</v>
      </c>
      <c r="LZT58">
        <f>SEPT_F101!LZT58</f>
        <v>0</v>
      </c>
      <c r="LZU58">
        <f>SEPT_F101!LZU58</f>
        <v>0</v>
      </c>
      <c r="LZV58">
        <f>SEPT_F101!LZV58</f>
        <v>0</v>
      </c>
      <c r="LZW58">
        <f>SEPT_F101!LZW58</f>
        <v>0</v>
      </c>
      <c r="LZX58">
        <f>SEPT_F101!LZX58</f>
        <v>0</v>
      </c>
      <c r="LZY58">
        <f>SEPT_F101!LZY58</f>
        <v>0</v>
      </c>
      <c r="LZZ58">
        <f>SEPT_F101!LZZ58</f>
        <v>0</v>
      </c>
      <c r="MAA58">
        <f>SEPT_F101!MAA58</f>
        <v>0</v>
      </c>
      <c r="MAB58">
        <f>SEPT_F101!MAB58</f>
        <v>0</v>
      </c>
      <c r="MAC58">
        <f>SEPT_F101!MAC58</f>
        <v>0</v>
      </c>
      <c r="MAD58">
        <f>SEPT_F101!MAD58</f>
        <v>0</v>
      </c>
      <c r="MAE58">
        <f>SEPT_F101!MAE58</f>
        <v>0</v>
      </c>
      <c r="MAF58">
        <f>SEPT_F101!MAF58</f>
        <v>0</v>
      </c>
      <c r="MAG58">
        <f>SEPT_F101!MAG58</f>
        <v>0</v>
      </c>
      <c r="MAH58">
        <f>SEPT_F101!MAH58</f>
        <v>0</v>
      </c>
      <c r="MAI58">
        <f>SEPT_F101!MAI58</f>
        <v>0</v>
      </c>
      <c r="MAJ58">
        <f>SEPT_F101!MAJ58</f>
        <v>0</v>
      </c>
      <c r="MAK58">
        <f>SEPT_F101!MAK58</f>
        <v>0</v>
      </c>
      <c r="MAL58">
        <f>SEPT_F101!MAL58</f>
        <v>0</v>
      </c>
      <c r="MAM58">
        <f>SEPT_F101!MAM58</f>
        <v>0</v>
      </c>
      <c r="MAN58">
        <f>SEPT_F101!MAN58</f>
        <v>0</v>
      </c>
      <c r="MAO58">
        <f>SEPT_F101!MAO58</f>
        <v>0</v>
      </c>
      <c r="MAP58">
        <f>SEPT_F101!MAP58</f>
        <v>0</v>
      </c>
      <c r="MAQ58">
        <f>SEPT_F101!MAQ58</f>
        <v>0</v>
      </c>
      <c r="MAR58">
        <f>SEPT_F101!MAR58</f>
        <v>0</v>
      </c>
      <c r="MAS58">
        <f>SEPT_F101!MAS58</f>
        <v>0</v>
      </c>
      <c r="MAT58">
        <f>SEPT_F101!MAT58</f>
        <v>0</v>
      </c>
      <c r="MAU58">
        <f>SEPT_F101!MAU58</f>
        <v>0</v>
      </c>
      <c r="MAV58">
        <f>SEPT_F101!MAV58</f>
        <v>0</v>
      </c>
      <c r="MAW58">
        <f>SEPT_F101!MAW58</f>
        <v>0</v>
      </c>
      <c r="MAX58">
        <f>SEPT_F101!MAX58</f>
        <v>0</v>
      </c>
      <c r="MAY58">
        <f>SEPT_F101!MAY58</f>
        <v>0</v>
      </c>
      <c r="MAZ58">
        <f>SEPT_F101!MAZ58</f>
        <v>0</v>
      </c>
      <c r="MBA58">
        <f>SEPT_F101!MBA58</f>
        <v>0</v>
      </c>
      <c r="MBB58">
        <f>SEPT_F101!MBB58</f>
        <v>0</v>
      </c>
      <c r="MBC58">
        <f>SEPT_F101!MBC58</f>
        <v>0</v>
      </c>
      <c r="MBD58">
        <f>SEPT_F101!MBD58</f>
        <v>0</v>
      </c>
      <c r="MBE58">
        <f>SEPT_F101!MBE58</f>
        <v>0</v>
      </c>
      <c r="MBF58">
        <f>SEPT_F101!MBF58</f>
        <v>0</v>
      </c>
      <c r="MBG58">
        <f>SEPT_F101!MBG58</f>
        <v>0</v>
      </c>
      <c r="MBH58">
        <f>SEPT_F101!MBH58</f>
        <v>0</v>
      </c>
      <c r="MBI58">
        <f>SEPT_F101!MBI58</f>
        <v>0</v>
      </c>
      <c r="MBJ58">
        <f>SEPT_F101!MBJ58</f>
        <v>0</v>
      </c>
      <c r="MBK58">
        <f>SEPT_F101!MBK58</f>
        <v>0</v>
      </c>
      <c r="MBL58">
        <f>SEPT_F101!MBL58</f>
        <v>0</v>
      </c>
      <c r="MBM58">
        <f>SEPT_F101!MBM58</f>
        <v>0</v>
      </c>
      <c r="MBN58">
        <f>SEPT_F101!MBN58</f>
        <v>0</v>
      </c>
      <c r="MBO58">
        <f>SEPT_F101!MBO58</f>
        <v>0</v>
      </c>
      <c r="MBP58">
        <f>SEPT_F101!MBP58</f>
        <v>0</v>
      </c>
      <c r="MBQ58">
        <f>SEPT_F101!MBQ58</f>
        <v>0</v>
      </c>
      <c r="MBR58">
        <f>SEPT_F101!MBR58</f>
        <v>0</v>
      </c>
      <c r="MBS58">
        <f>SEPT_F101!MBS58</f>
        <v>0</v>
      </c>
      <c r="MBT58">
        <f>SEPT_F101!MBT58</f>
        <v>0</v>
      </c>
      <c r="MBU58">
        <f>SEPT_F101!MBU58</f>
        <v>0</v>
      </c>
      <c r="MBV58">
        <f>SEPT_F101!MBV58</f>
        <v>0</v>
      </c>
      <c r="MBW58">
        <f>SEPT_F101!MBW58</f>
        <v>0</v>
      </c>
      <c r="MBX58">
        <f>SEPT_F101!MBX58</f>
        <v>0</v>
      </c>
      <c r="MBY58">
        <f>SEPT_F101!MBY58</f>
        <v>0</v>
      </c>
      <c r="MBZ58">
        <f>SEPT_F101!MBZ58</f>
        <v>0</v>
      </c>
      <c r="MCA58">
        <f>SEPT_F101!MCA58</f>
        <v>0</v>
      </c>
      <c r="MCB58">
        <f>SEPT_F101!MCB58</f>
        <v>0</v>
      </c>
      <c r="MCC58">
        <f>SEPT_F101!MCC58</f>
        <v>0</v>
      </c>
      <c r="MCD58">
        <f>SEPT_F101!MCD58</f>
        <v>0</v>
      </c>
      <c r="MCE58">
        <f>SEPT_F101!MCE58</f>
        <v>0</v>
      </c>
      <c r="MCF58">
        <f>SEPT_F101!MCF58</f>
        <v>0</v>
      </c>
      <c r="MCG58">
        <f>SEPT_F101!MCG58</f>
        <v>0</v>
      </c>
      <c r="MCH58">
        <f>SEPT_F101!MCH58</f>
        <v>0</v>
      </c>
      <c r="MCI58">
        <f>SEPT_F101!MCI58</f>
        <v>0</v>
      </c>
      <c r="MCJ58">
        <f>SEPT_F101!MCJ58</f>
        <v>0</v>
      </c>
      <c r="MCK58">
        <f>SEPT_F101!MCK58</f>
        <v>0</v>
      </c>
      <c r="MCL58">
        <f>SEPT_F101!MCL58</f>
        <v>0</v>
      </c>
      <c r="MCM58">
        <f>SEPT_F101!MCM58</f>
        <v>0</v>
      </c>
      <c r="MCN58">
        <f>SEPT_F101!MCN58</f>
        <v>0</v>
      </c>
      <c r="MCO58">
        <f>SEPT_F101!MCO58</f>
        <v>0</v>
      </c>
      <c r="MCP58">
        <f>SEPT_F101!MCP58</f>
        <v>0</v>
      </c>
      <c r="MCQ58">
        <f>SEPT_F101!MCQ58</f>
        <v>0</v>
      </c>
      <c r="MCR58">
        <f>SEPT_F101!MCR58</f>
        <v>0</v>
      </c>
      <c r="MCS58">
        <f>SEPT_F101!MCS58</f>
        <v>0</v>
      </c>
      <c r="MCT58">
        <f>SEPT_F101!MCT58</f>
        <v>0</v>
      </c>
      <c r="MCU58">
        <f>SEPT_F101!MCU58</f>
        <v>0</v>
      </c>
      <c r="MCV58">
        <f>SEPT_F101!MCV58</f>
        <v>0</v>
      </c>
      <c r="MCW58">
        <f>SEPT_F101!MCW58</f>
        <v>0</v>
      </c>
      <c r="MCX58">
        <f>SEPT_F101!MCX58</f>
        <v>0</v>
      </c>
      <c r="MCY58">
        <f>SEPT_F101!MCY58</f>
        <v>0</v>
      </c>
      <c r="MCZ58">
        <f>SEPT_F101!MCZ58</f>
        <v>0</v>
      </c>
      <c r="MDA58">
        <f>SEPT_F101!MDA58</f>
        <v>0</v>
      </c>
      <c r="MDB58">
        <f>SEPT_F101!MDB58</f>
        <v>0</v>
      </c>
      <c r="MDC58">
        <f>SEPT_F101!MDC58</f>
        <v>0</v>
      </c>
      <c r="MDD58">
        <f>SEPT_F101!MDD58</f>
        <v>0</v>
      </c>
      <c r="MDE58">
        <f>SEPT_F101!MDE58</f>
        <v>0</v>
      </c>
      <c r="MDF58">
        <f>SEPT_F101!MDF58</f>
        <v>0</v>
      </c>
      <c r="MDG58">
        <f>SEPT_F101!MDG58</f>
        <v>0</v>
      </c>
      <c r="MDH58">
        <f>SEPT_F101!MDH58</f>
        <v>0</v>
      </c>
      <c r="MDI58">
        <f>SEPT_F101!MDI58</f>
        <v>0</v>
      </c>
      <c r="MDJ58">
        <f>SEPT_F101!MDJ58</f>
        <v>0</v>
      </c>
      <c r="MDK58">
        <f>SEPT_F101!MDK58</f>
        <v>0</v>
      </c>
      <c r="MDL58">
        <f>SEPT_F101!MDL58</f>
        <v>0</v>
      </c>
      <c r="MDM58">
        <f>SEPT_F101!MDM58</f>
        <v>0</v>
      </c>
      <c r="MDN58">
        <f>SEPT_F101!MDN58</f>
        <v>0</v>
      </c>
      <c r="MDO58">
        <f>SEPT_F101!MDO58</f>
        <v>0</v>
      </c>
      <c r="MDP58">
        <f>SEPT_F101!MDP58</f>
        <v>0</v>
      </c>
      <c r="MDQ58">
        <f>SEPT_F101!MDQ58</f>
        <v>0</v>
      </c>
      <c r="MDR58">
        <f>SEPT_F101!MDR58</f>
        <v>0</v>
      </c>
      <c r="MDS58">
        <f>SEPT_F101!MDS58</f>
        <v>0</v>
      </c>
      <c r="MDT58">
        <f>SEPT_F101!MDT58</f>
        <v>0</v>
      </c>
      <c r="MDU58">
        <f>SEPT_F101!MDU58</f>
        <v>0</v>
      </c>
      <c r="MDV58">
        <f>SEPT_F101!MDV58</f>
        <v>0</v>
      </c>
      <c r="MDW58">
        <f>SEPT_F101!MDW58</f>
        <v>0</v>
      </c>
      <c r="MDX58">
        <f>SEPT_F101!MDX58</f>
        <v>0</v>
      </c>
      <c r="MDY58">
        <f>SEPT_F101!MDY58</f>
        <v>0</v>
      </c>
      <c r="MDZ58">
        <f>SEPT_F101!MDZ58</f>
        <v>0</v>
      </c>
      <c r="MEA58">
        <f>SEPT_F101!MEA58</f>
        <v>0</v>
      </c>
      <c r="MEB58">
        <f>SEPT_F101!MEB58</f>
        <v>0</v>
      </c>
      <c r="MEC58">
        <f>SEPT_F101!MEC58</f>
        <v>0</v>
      </c>
      <c r="MED58">
        <f>SEPT_F101!MED58</f>
        <v>0</v>
      </c>
      <c r="MEE58">
        <f>SEPT_F101!MEE58</f>
        <v>0</v>
      </c>
      <c r="MEF58">
        <f>SEPT_F101!MEF58</f>
        <v>0</v>
      </c>
      <c r="MEG58">
        <f>SEPT_F101!MEG58</f>
        <v>0</v>
      </c>
      <c r="MEH58">
        <f>SEPT_F101!MEH58</f>
        <v>0</v>
      </c>
      <c r="MEI58">
        <f>SEPT_F101!MEI58</f>
        <v>0</v>
      </c>
      <c r="MEJ58">
        <f>SEPT_F101!MEJ58</f>
        <v>0</v>
      </c>
      <c r="MEK58">
        <f>SEPT_F101!MEK58</f>
        <v>0</v>
      </c>
      <c r="MEL58">
        <f>SEPT_F101!MEL58</f>
        <v>0</v>
      </c>
      <c r="MEM58">
        <f>SEPT_F101!MEM58</f>
        <v>0</v>
      </c>
      <c r="MEN58">
        <f>SEPT_F101!MEN58</f>
        <v>0</v>
      </c>
      <c r="MEO58">
        <f>SEPT_F101!MEO58</f>
        <v>0</v>
      </c>
      <c r="MEP58">
        <f>SEPT_F101!MEP58</f>
        <v>0</v>
      </c>
      <c r="MEQ58">
        <f>SEPT_F101!MEQ58</f>
        <v>0</v>
      </c>
      <c r="MER58">
        <f>SEPT_F101!MER58</f>
        <v>0</v>
      </c>
      <c r="MES58">
        <f>SEPT_F101!MES58</f>
        <v>0</v>
      </c>
      <c r="MET58">
        <f>SEPT_F101!MET58</f>
        <v>0</v>
      </c>
      <c r="MEU58">
        <f>SEPT_F101!MEU58</f>
        <v>0</v>
      </c>
      <c r="MEV58">
        <f>SEPT_F101!MEV58</f>
        <v>0</v>
      </c>
      <c r="MEW58">
        <f>SEPT_F101!MEW58</f>
        <v>0</v>
      </c>
      <c r="MEX58">
        <f>SEPT_F101!MEX58</f>
        <v>0</v>
      </c>
      <c r="MEY58">
        <f>SEPT_F101!MEY58</f>
        <v>0</v>
      </c>
      <c r="MEZ58">
        <f>SEPT_F101!MEZ58</f>
        <v>0</v>
      </c>
      <c r="MFA58">
        <f>SEPT_F101!MFA58</f>
        <v>0</v>
      </c>
      <c r="MFB58">
        <f>SEPT_F101!MFB58</f>
        <v>0</v>
      </c>
      <c r="MFC58">
        <f>SEPT_F101!MFC58</f>
        <v>0</v>
      </c>
      <c r="MFD58">
        <f>SEPT_F101!MFD58</f>
        <v>0</v>
      </c>
      <c r="MFE58">
        <f>SEPT_F101!MFE58</f>
        <v>0</v>
      </c>
      <c r="MFF58">
        <f>SEPT_F101!MFF58</f>
        <v>0</v>
      </c>
      <c r="MFG58">
        <f>SEPT_F101!MFG58</f>
        <v>0</v>
      </c>
      <c r="MFH58">
        <f>SEPT_F101!MFH58</f>
        <v>0</v>
      </c>
      <c r="MFI58">
        <f>SEPT_F101!MFI58</f>
        <v>0</v>
      </c>
      <c r="MFJ58">
        <f>SEPT_F101!MFJ58</f>
        <v>0</v>
      </c>
      <c r="MFK58">
        <f>SEPT_F101!MFK58</f>
        <v>0</v>
      </c>
      <c r="MFL58">
        <f>SEPT_F101!MFL58</f>
        <v>0</v>
      </c>
      <c r="MFM58">
        <f>SEPT_F101!MFM58</f>
        <v>0</v>
      </c>
      <c r="MFN58">
        <f>SEPT_F101!MFN58</f>
        <v>0</v>
      </c>
      <c r="MFO58">
        <f>SEPT_F101!MFO58</f>
        <v>0</v>
      </c>
      <c r="MFP58">
        <f>SEPT_F101!MFP58</f>
        <v>0</v>
      </c>
      <c r="MFQ58">
        <f>SEPT_F101!MFQ58</f>
        <v>0</v>
      </c>
      <c r="MFR58">
        <f>SEPT_F101!MFR58</f>
        <v>0</v>
      </c>
      <c r="MFS58">
        <f>SEPT_F101!MFS58</f>
        <v>0</v>
      </c>
      <c r="MFT58">
        <f>SEPT_F101!MFT58</f>
        <v>0</v>
      </c>
      <c r="MFU58">
        <f>SEPT_F101!MFU58</f>
        <v>0</v>
      </c>
      <c r="MFV58">
        <f>SEPT_F101!MFV58</f>
        <v>0</v>
      </c>
      <c r="MFW58">
        <f>SEPT_F101!MFW58</f>
        <v>0</v>
      </c>
      <c r="MFX58">
        <f>SEPT_F101!MFX58</f>
        <v>0</v>
      </c>
      <c r="MFY58">
        <f>SEPT_F101!MFY58</f>
        <v>0</v>
      </c>
      <c r="MFZ58">
        <f>SEPT_F101!MFZ58</f>
        <v>0</v>
      </c>
      <c r="MGA58">
        <f>SEPT_F101!MGA58</f>
        <v>0</v>
      </c>
      <c r="MGB58">
        <f>SEPT_F101!MGB58</f>
        <v>0</v>
      </c>
      <c r="MGC58">
        <f>SEPT_F101!MGC58</f>
        <v>0</v>
      </c>
      <c r="MGD58">
        <f>SEPT_F101!MGD58</f>
        <v>0</v>
      </c>
      <c r="MGE58">
        <f>SEPT_F101!MGE58</f>
        <v>0</v>
      </c>
      <c r="MGF58">
        <f>SEPT_F101!MGF58</f>
        <v>0</v>
      </c>
      <c r="MGG58">
        <f>SEPT_F101!MGG58</f>
        <v>0</v>
      </c>
      <c r="MGH58">
        <f>SEPT_F101!MGH58</f>
        <v>0</v>
      </c>
      <c r="MGI58">
        <f>SEPT_F101!MGI58</f>
        <v>0</v>
      </c>
      <c r="MGJ58">
        <f>SEPT_F101!MGJ58</f>
        <v>0</v>
      </c>
      <c r="MGK58">
        <f>SEPT_F101!MGK58</f>
        <v>0</v>
      </c>
      <c r="MGL58">
        <f>SEPT_F101!MGL58</f>
        <v>0</v>
      </c>
      <c r="MGM58">
        <f>SEPT_F101!MGM58</f>
        <v>0</v>
      </c>
      <c r="MGN58">
        <f>SEPT_F101!MGN58</f>
        <v>0</v>
      </c>
      <c r="MGO58">
        <f>SEPT_F101!MGO58</f>
        <v>0</v>
      </c>
      <c r="MGP58">
        <f>SEPT_F101!MGP58</f>
        <v>0</v>
      </c>
      <c r="MGQ58">
        <f>SEPT_F101!MGQ58</f>
        <v>0</v>
      </c>
      <c r="MGR58">
        <f>SEPT_F101!MGR58</f>
        <v>0</v>
      </c>
      <c r="MGS58">
        <f>SEPT_F101!MGS58</f>
        <v>0</v>
      </c>
      <c r="MGT58">
        <f>SEPT_F101!MGT58</f>
        <v>0</v>
      </c>
      <c r="MGU58">
        <f>SEPT_F101!MGU58</f>
        <v>0</v>
      </c>
      <c r="MGV58">
        <f>SEPT_F101!MGV58</f>
        <v>0</v>
      </c>
      <c r="MGW58">
        <f>SEPT_F101!MGW58</f>
        <v>0</v>
      </c>
      <c r="MGX58">
        <f>SEPT_F101!MGX58</f>
        <v>0</v>
      </c>
      <c r="MGY58">
        <f>SEPT_F101!MGY58</f>
        <v>0</v>
      </c>
      <c r="MGZ58">
        <f>SEPT_F101!MGZ58</f>
        <v>0</v>
      </c>
      <c r="MHA58">
        <f>SEPT_F101!MHA58</f>
        <v>0</v>
      </c>
      <c r="MHB58">
        <f>SEPT_F101!MHB58</f>
        <v>0</v>
      </c>
      <c r="MHC58">
        <f>SEPT_F101!MHC58</f>
        <v>0</v>
      </c>
      <c r="MHD58">
        <f>SEPT_F101!MHD58</f>
        <v>0</v>
      </c>
      <c r="MHE58">
        <f>SEPT_F101!MHE58</f>
        <v>0</v>
      </c>
      <c r="MHF58">
        <f>SEPT_F101!MHF58</f>
        <v>0</v>
      </c>
      <c r="MHG58">
        <f>SEPT_F101!MHG58</f>
        <v>0</v>
      </c>
      <c r="MHH58">
        <f>SEPT_F101!MHH58</f>
        <v>0</v>
      </c>
      <c r="MHI58">
        <f>SEPT_F101!MHI58</f>
        <v>0</v>
      </c>
      <c r="MHJ58">
        <f>SEPT_F101!MHJ58</f>
        <v>0</v>
      </c>
      <c r="MHK58">
        <f>SEPT_F101!MHK58</f>
        <v>0</v>
      </c>
      <c r="MHL58">
        <f>SEPT_F101!MHL58</f>
        <v>0</v>
      </c>
      <c r="MHM58">
        <f>SEPT_F101!MHM58</f>
        <v>0</v>
      </c>
      <c r="MHN58">
        <f>SEPT_F101!MHN58</f>
        <v>0</v>
      </c>
      <c r="MHO58">
        <f>SEPT_F101!MHO58</f>
        <v>0</v>
      </c>
      <c r="MHP58">
        <f>SEPT_F101!MHP58</f>
        <v>0</v>
      </c>
      <c r="MHQ58">
        <f>SEPT_F101!MHQ58</f>
        <v>0</v>
      </c>
      <c r="MHR58">
        <f>SEPT_F101!MHR58</f>
        <v>0</v>
      </c>
      <c r="MHS58">
        <f>SEPT_F101!MHS58</f>
        <v>0</v>
      </c>
      <c r="MHT58">
        <f>SEPT_F101!MHT58</f>
        <v>0</v>
      </c>
      <c r="MHU58">
        <f>SEPT_F101!MHU58</f>
        <v>0</v>
      </c>
      <c r="MHV58">
        <f>SEPT_F101!MHV58</f>
        <v>0</v>
      </c>
      <c r="MHW58">
        <f>SEPT_F101!MHW58</f>
        <v>0</v>
      </c>
      <c r="MHX58">
        <f>SEPT_F101!MHX58</f>
        <v>0</v>
      </c>
      <c r="MHY58">
        <f>SEPT_F101!MHY58</f>
        <v>0</v>
      </c>
      <c r="MHZ58">
        <f>SEPT_F101!MHZ58</f>
        <v>0</v>
      </c>
      <c r="MIA58">
        <f>SEPT_F101!MIA58</f>
        <v>0</v>
      </c>
      <c r="MIB58">
        <f>SEPT_F101!MIB58</f>
        <v>0</v>
      </c>
      <c r="MIC58">
        <f>SEPT_F101!MIC58</f>
        <v>0</v>
      </c>
      <c r="MID58">
        <f>SEPT_F101!MID58</f>
        <v>0</v>
      </c>
      <c r="MIE58">
        <f>SEPT_F101!MIE58</f>
        <v>0</v>
      </c>
      <c r="MIF58">
        <f>SEPT_F101!MIF58</f>
        <v>0</v>
      </c>
      <c r="MIG58">
        <f>SEPT_F101!MIG58</f>
        <v>0</v>
      </c>
      <c r="MIH58">
        <f>SEPT_F101!MIH58</f>
        <v>0</v>
      </c>
      <c r="MII58">
        <f>SEPT_F101!MII58</f>
        <v>0</v>
      </c>
      <c r="MIJ58">
        <f>SEPT_F101!MIJ58</f>
        <v>0</v>
      </c>
      <c r="MIK58">
        <f>SEPT_F101!MIK58</f>
        <v>0</v>
      </c>
      <c r="MIL58">
        <f>SEPT_F101!MIL58</f>
        <v>0</v>
      </c>
      <c r="MIM58">
        <f>SEPT_F101!MIM58</f>
        <v>0</v>
      </c>
      <c r="MIN58">
        <f>SEPT_F101!MIN58</f>
        <v>0</v>
      </c>
      <c r="MIO58">
        <f>SEPT_F101!MIO58</f>
        <v>0</v>
      </c>
      <c r="MIP58">
        <f>SEPT_F101!MIP58</f>
        <v>0</v>
      </c>
      <c r="MIQ58">
        <f>SEPT_F101!MIQ58</f>
        <v>0</v>
      </c>
      <c r="MIR58">
        <f>SEPT_F101!MIR58</f>
        <v>0</v>
      </c>
      <c r="MIS58">
        <f>SEPT_F101!MIS58</f>
        <v>0</v>
      </c>
      <c r="MIT58">
        <f>SEPT_F101!MIT58</f>
        <v>0</v>
      </c>
      <c r="MIU58">
        <f>SEPT_F101!MIU58</f>
        <v>0</v>
      </c>
      <c r="MIV58">
        <f>SEPT_F101!MIV58</f>
        <v>0</v>
      </c>
      <c r="MIW58">
        <f>SEPT_F101!MIW58</f>
        <v>0</v>
      </c>
      <c r="MIX58">
        <f>SEPT_F101!MIX58</f>
        <v>0</v>
      </c>
      <c r="MIY58">
        <f>SEPT_F101!MIY58</f>
        <v>0</v>
      </c>
      <c r="MIZ58">
        <f>SEPT_F101!MIZ58</f>
        <v>0</v>
      </c>
      <c r="MJA58">
        <f>SEPT_F101!MJA58</f>
        <v>0</v>
      </c>
      <c r="MJB58">
        <f>SEPT_F101!MJB58</f>
        <v>0</v>
      </c>
      <c r="MJC58">
        <f>SEPT_F101!MJC58</f>
        <v>0</v>
      </c>
      <c r="MJD58">
        <f>SEPT_F101!MJD58</f>
        <v>0</v>
      </c>
      <c r="MJE58">
        <f>SEPT_F101!MJE58</f>
        <v>0</v>
      </c>
      <c r="MJF58">
        <f>SEPT_F101!MJF58</f>
        <v>0</v>
      </c>
      <c r="MJG58">
        <f>SEPT_F101!MJG58</f>
        <v>0</v>
      </c>
      <c r="MJH58">
        <f>SEPT_F101!MJH58</f>
        <v>0</v>
      </c>
      <c r="MJI58">
        <f>SEPT_F101!MJI58</f>
        <v>0</v>
      </c>
      <c r="MJJ58">
        <f>SEPT_F101!MJJ58</f>
        <v>0</v>
      </c>
      <c r="MJK58">
        <f>SEPT_F101!MJK58</f>
        <v>0</v>
      </c>
      <c r="MJL58">
        <f>SEPT_F101!MJL58</f>
        <v>0</v>
      </c>
      <c r="MJM58">
        <f>SEPT_F101!MJM58</f>
        <v>0</v>
      </c>
      <c r="MJN58">
        <f>SEPT_F101!MJN58</f>
        <v>0</v>
      </c>
      <c r="MJO58">
        <f>SEPT_F101!MJO58</f>
        <v>0</v>
      </c>
      <c r="MJP58">
        <f>SEPT_F101!MJP58</f>
        <v>0</v>
      </c>
      <c r="MJQ58">
        <f>SEPT_F101!MJQ58</f>
        <v>0</v>
      </c>
      <c r="MJR58">
        <f>SEPT_F101!MJR58</f>
        <v>0</v>
      </c>
      <c r="MJS58">
        <f>SEPT_F101!MJS58</f>
        <v>0</v>
      </c>
      <c r="MJT58">
        <f>SEPT_F101!MJT58</f>
        <v>0</v>
      </c>
      <c r="MJU58">
        <f>SEPT_F101!MJU58</f>
        <v>0</v>
      </c>
      <c r="MJV58">
        <f>SEPT_F101!MJV58</f>
        <v>0</v>
      </c>
      <c r="MJW58">
        <f>SEPT_F101!MJW58</f>
        <v>0</v>
      </c>
      <c r="MJX58">
        <f>SEPT_F101!MJX58</f>
        <v>0</v>
      </c>
      <c r="MJY58">
        <f>SEPT_F101!MJY58</f>
        <v>0</v>
      </c>
      <c r="MJZ58">
        <f>SEPT_F101!MJZ58</f>
        <v>0</v>
      </c>
      <c r="MKA58">
        <f>SEPT_F101!MKA58</f>
        <v>0</v>
      </c>
      <c r="MKB58">
        <f>SEPT_F101!MKB58</f>
        <v>0</v>
      </c>
      <c r="MKC58">
        <f>SEPT_F101!MKC58</f>
        <v>0</v>
      </c>
      <c r="MKD58">
        <f>SEPT_F101!MKD58</f>
        <v>0</v>
      </c>
      <c r="MKE58">
        <f>SEPT_F101!MKE58</f>
        <v>0</v>
      </c>
      <c r="MKF58">
        <f>SEPT_F101!MKF58</f>
        <v>0</v>
      </c>
      <c r="MKG58">
        <f>SEPT_F101!MKG58</f>
        <v>0</v>
      </c>
      <c r="MKH58">
        <f>SEPT_F101!MKH58</f>
        <v>0</v>
      </c>
      <c r="MKI58">
        <f>SEPT_F101!MKI58</f>
        <v>0</v>
      </c>
      <c r="MKJ58">
        <f>SEPT_F101!MKJ58</f>
        <v>0</v>
      </c>
      <c r="MKK58">
        <f>SEPT_F101!MKK58</f>
        <v>0</v>
      </c>
      <c r="MKL58">
        <f>SEPT_F101!MKL58</f>
        <v>0</v>
      </c>
      <c r="MKM58">
        <f>SEPT_F101!MKM58</f>
        <v>0</v>
      </c>
      <c r="MKN58">
        <f>SEPT_F101!MKN58</f>
        <v>0</v>
      </c>
      <c r="MKO58">
        <f>SEPT_F101!MKO58</f>
        <v>0</v>
      </c>
      <c r="MKP58">
        <f>SEPT_F101!MKP58</f>
        <v>0</v>
      </c>
      <c r="MKQ58">
        <f>SEPT_F101!MKQ58</f>
        <v>0</v>
      </c>
      <c r="MKR58">
        <f>SEPT_F101!MKR58</f>
        <v>0</v>
      </c>
      <c r="MKS58">
        <f>SEPT_F101!MKS58</f>
        <v>0</v>
      </c>
      <c r="MKT58">
        <f>SEPT_F101!MKT58</f>
        <v>0</v>
      </c>
      <c r="MKU58">
        <f>SEPT_F101!MKU58</f>
        <v>0</v>
      </c>
      <c r="MKV58">
        <f>SEPT_F101!MKV58</f>
        <v>0</v>
      </c>
      <c r="MKW58">
        <f>SEPT_F101!MKW58</f>
        <v>0</v>
      </c>
      <c r="MKX58">
        <f>SEPT_F101!MKX58</f>
        <v>0</v>
      </c>
      <c r="MKY58">
        <f>SEPT_F101!MKY58</f>
        <v>0</v>
      </c>
      <c r="MKZ58">
        <f>SEPT_F101!MKZ58</f>
        <v>0</v>
      </c>
      <c r="MLA58">
        <f>SEPT_F101!MLA58</f>
        <v>0</v>
      </c>
      <c r="MLB58">
        <f>SEPT_F101!MLB58</f>
        <v>0</v>
      </c>
      <c r="MLC58">
        <f>SEPT_F101!MLC58</f>
        <v>0</v>
      </c>
      <c r="MLD58">
        <f>SEPT_F101!MLD58</f>
        <v>0</v>
      </c>
      <c r="MLE58">
        <f>SEPT_F101!MLE58</f>
        <v>0</v>
      </c>
      <c r="MLF58">
        <f>SEPT_F101!MLF58</f>
        <v>0</v>
      </c>
      <c r="MLG58">
        <f>SEPT_F101!MLG58</f>
        <v>0</v>
      </c>
      <c r="MLH58">
        <f>SEPT_F101!MLH58</f>
        <v>0</v>
      </c>
      <c r="MLI58">
        <f>SEPT_F101!MLI58</f>
        <v>0</v>
      </c>
      <c r="MLJ58">
        <f>SEPT_F101!MLJ58</f>
        <v>0</v>
      </c>
      <c r="MLK58">
        <f>SEPT_F101!MLK58</f>
        <v>0</v>
      </c>
      <c r="MLL58">
        <f>SEPT_F101!MLL58</f>
        <v>0</v>
      </c>
      <c r="MLM58">
        <f>SEPT_F101!MLM58</f>
        <v>0</v>
      </c>
      <c r="MLN58">
        <f>SEPT_F101!MLN58</f>
        <v>0</v>
      </c>
      <c r="MLO58">
        <f>SEPT_F101!MLO58</f>
        <v>0</v>
      </c>
      <c r="MLP58">
        <f>SEPT_F101!MLP58</f>
        <v>0</v>
      </c>
      <c r="MLQ58">
        <f>SEPT_F101!MLQ58</f>
        <v>0</v>
      </c>
      <c r="MLR58">
        <f>SEPT_F101!MLR58</f>
        <v>0</v>
      </c>
      <c r="MLS58">
        <f>SEPT_F101!MLS58</f>
        <v>0</v>
      </c>
      <c r="MLT58">
        <f>SEPT_F101!MLT58</f>
        <v>0</v>
      </c>
      <c r="MLU58">
        <f>SEPT_F101!MLU58</f>
        <v>0</v>
      </c>
      <c r="MLV58">
        <f>SEPT_F101!MLV58</f>
        <v>0</v>
      </c>
      <c r="MLW58">
        <f>SEPT_F101!MLW58</f>
        <v>0</v>
      </c>
      <c r="MLX58">
        <f>SEPT_F101!MLX58</f>
        <v>0</v>
      </c>
      <c r="MLY58">
        <f>SEPT_F101!MLY58</f>
        <v>0</v>
      </c>
      <c r="MLZ58">
        <f>SEPT_F101!MLZ58</f>
        <v>0</v>
      </c>
      <c r="MMA58">
        <f>SEPT_F101!MMA58</f>
        <v>0</v>
      </c>
      <c r="MMB58">
        <f>SEPT_F101!MMB58</f>
        <v>0</v>
      </c>
      <c r="MMC58">
        <f>SEPT_F101!MMC58</f>
        <v>0</v>
      </c>
      <c r="MMD58">
        <f>SEPT_F101!MMD58</f>
        <v>0</v>
      </c>
      <c r="MME58">
        <f>SEPT_F101!MME58</f>
        <v>0</v>
      </c>
      <c r="MMF58">
        <f>SEPT_F101!MMF58</f>
        <v>0</v>
      </c>
      <c r="MMG58">
        <f>SEPT_F101!MMG58</f>
        <v>0</v>
      </c>
      <c r="MMH58">
        <f>SEPT_F101!MMH58</f>
        <v>0</v>
      </c>
      <c r="MMI58">
        <f>SEPT_F101!MMI58</f>
        <v>0</v>
      </c>
      <c r="MMJ58">
        <f>SEPT_F101!MMJ58</f>
        <v>0</v>
      </c>
      <c r="MMK58">
        <f>SEPT_F101!MMK58</f>
        <v>0</v>
      </c>
      <c r="MML58">
        <f>SEPT_F101!MML58</f>
        <v>0</v>
      </c>
      <c r="MMM58">
        <f>SEPT_F101!MMM58</f>
        <v>0</v>
      </c>
      <c r="MMN58">
        <f>SEPT_F101!MMN58</f>
        <v>0</v>
      </c>
      <c r="MMO58">
        <f>SEPT_F101!MMO58</f>
        <v>0</v>
      </c>
      <c r="MMP58">
        <f>SEPT_F101!MMP58</f>
        <v>0</v>
      </c>
      <c r="MMQ58">
        <f>SEPT_F101!MMQ58</f>
        <v>0</v>
      </c>
      <c r="MMR58">
        <f>SEPT_F101!MMR58</f>
        <v>0</v>
      </c>
      <c r="MMS58">
        <f>SEPT_F101!MMS58</f>
        <v>0</v>
      </c>
      <c r="MMT58">
        <f>SEPT_F101!MMT58</f>
        <v>0</v>
      </c>
      <c r="MMU58">
        <f>SEPT_F101!MMU58</f>
        <v>0</v>
      </c>
      <c r="MMV58">
        <f>SEPT_F101!MMV58</f>
        <v>0</v>
      </c>
      <c r="MMW58">
        <f>SEPT_F101!MMW58</f>
        <v>0</v>
      </c>
      <c r="MMX58">
        <f>SEPT_F101!MMX58</f>
        <v>0</v>
      </c>
      <c r="MMY58">
        <f>SEPT_F101!MMY58</f>
        <v>0</v>
      </c>
      <c r="MMZ58">
        <f>SEPT_F101!MMZ58</f>
        <v>0</v>
      </c>
      <c r="MNA58">
        <f>SEPT_F101!MNA58</f>
        <v>0</v>
      </c>
      <c r="MNB58">
        <f>SEPT_F101!MNB58</f>
        <v>0</v>
      </c>
      <c r="MNC58">
        <f>SEPT_F101!MNC58</f>
        <v>0</v>
      </c>
      <c r="MND58">
        <f>SEPT_F101!MND58</f>
        <v>0</v>
      </c>
      <c r="MNE58">
        <f>SEPT_F101!MNE58</f>
        <v>0</v>
      </c>
      <c r="MNF58">
        <f>SEPT_F101!MNF58</f>
        <v>0</v>
      </c>
      <c r="MNG58">
        <f>SEPT_F101!MNG58</f>
        <v>0</v>
      </c>
      <c r="MNH58">
        <f>SEPT_F101!MNH58</f>
        <v>0</v>
      </c>
      <c r="MNI58">
        <f>SEPT_F101!MNI58</f>
        <v>0</v>
      </c>
      <c r="MNJ58">
        <f>SEPT_F101!MNJ58</f>
        <v>0</v>
      </c>
      <c r="MNK58">
        <f>SEPT_F101!MNK58</f>
        <v>0</v>
      </c>
      <c r="MNL58">
        <f>SEPT_F101!MNL58</f>
        <v>0</v>
      </c>
      <c r="MNM58">
        <f>SEPT_F101!MNM58</f>
        <v>0</v>
      </c>
      <c r="MNN58">
        <f>SEPT_F101!MNN58</f>
        <v>0</v>
      </c>
      <c r="MNO58">
        <f>SEPT_F101!MNO58</f>
        <v>0</v>
      </c>
      <c r="MNP58">
        <f>SEPT_F101!MNP58</f>
        <v>0</v>
      </c>
      <c r="MNQ58">
        <f>SEPT_F101!MNQ58</f>
        <v>0</v>
      </c>
      <c r="MNR58">
        <f>SEPT_F101!MNR58</f>
        <v>0</v>
      </c>
      <c r="MNS58">
        <f>SEPT_F101!MNS58</f>
        <v>0</v>
      </c>
      <c r="MNT58">
        <f>SEPT_F101!MNT58</f>
        <v>0</v>
      </c>
      <c r="MNU58">
        <f>SEPT_F101!MNU58</f>
        <v>0</v>
      </c>
      <c r="MNV58">
        <f>SEPT_F101!MNV58</f>
        <v>0</v>
      </c>
      <c r="MNW58">
        <f>SEPT_F101!MNW58</f>
        <v>0</v>
      </c>
      <c r="MNX58">
        <f>SEPT_F101!MNX58</f>
        <v>0</v>
      </c>
      <c r="MNY58">
        <f>SEPT_F101!MNY58</f>
        <v>0</v>
      </c>
      <c r="MNZ58">
        <f>SEPT_F101!MNZ58</f>
        <v>0</v>
      </c>
      <c r="MOA58">
        <f>SEPT_F101!MOA58</f>
        <v>0</v>
      </c>
      <c r="MOB58">
        <f>SEPT_F101!MOB58</f>
        <v>0</v>
      </c>
      <c r="MOC58">
        <f>SEPT_F101!MOC58</f>
        <v>0</v>
      </c>
      <c r="MOD58">
        <f>SEPT_F101!MOD58</f>
        <v>0</v>
      </c>
      <c r="MOE58">
        <f>SEPT_F101!MOE58</f>
        <v>0</v>
      </c>
      <c r="MOF58">
        <f>SEPT_F101!MOF58</f>
        <v>0</v>
      </c>
      <c r="MOG58">
        <f>SEPT_F101!MOG58</f>
        <v>0</v>
      </c>
      <c r="MOH58">
        <f>SEPT_F101!MOH58</f>
        <v>0</v>
      </c>
      <c r="MOI58">
        <f>SEPT_F101!MOI58</f>
        <v>0</v>
      </c>
      <c r="MOJ58">
        <f>SEPT_F101!MOJ58</f>
        <v>0</v>
      </c>
      <c r="MOK58">
        <f>SEPT_F101!MOK58</f>
        <v>0</v>
      </c>
      <c r="MOL58">
        <f>SEPT_F101!MOL58</f>
        <v>0</v>
      </c>
      <c r="MOM58">
        <f>SEPT_F101!MOM58</f>
        <v>0</v>
      </c>
      <c r="MON58">
        <f>SEPT_F101!MON58</f>
        <v>0</v>
      </c>
      <c r="MOO58">
        <f>SEPT_F101!MOO58</f>
        <v>0</v>
      </c>
      <c r="MOP58">
        <f>SEPT_F101!MOP58</f>
        <v>0</v>
      </c>
      <c r="MOQ58">
        <f>SEPT_F101!MOQ58</f>
        <v>0</v>
      </c>
      <c r="MOR58">
        <f>SEPT_F101!MOR58</f>
        <v>0</v>
      </c>
      <c r="MOS58">
        <f>SEPT_F101!MOS58</f>
        <v>0</v>
      </c>
      <c r="MOT58">
        <f>SEPT_F101!MOT58</f>
        <v>0</v>
      </c>
      <c r="MOU58">
        <f>SEPT_F101!MOU58</f>
        <v>0</v>
      </c>
      <c r="MOV58">
        <f>SEPT_F101!MOV58</f>
        <v>0</v>
      </c>
      <c r="MOW58">
        <f>SEPT_F101!MOW58</f>
        <v>0</v>
      </c>
      <c r="MOX58">
        <f>SEPT_F101!MOX58</f>
        <v>0</v>
      </c>
      <c r="MOY58">
        <f>SEPT_F101!MOY58</f>
        <v>0</v>
      </c>
      <c r="MOZ58">
        <f>SEPT_F101!MOZ58</f>
        <v>0</v>
      </c>
      <c r="MPA58">
        <f>SEPT_F101!MPA58</f>
        <v>0</v>
      </c>
      <c r="MPB58">
        <f>SEPT_F101!MPB58</f>
        <v>0</v>
      </c>
      <c r="MPC58">
        <f>SEPT_F101!MPC58</f>
        <v>0</v>
      </c>
      <c r="MPD58">
        <f>SEPT_F101!MPD58</f>
        <v>0</v>
      </c>
      <c r="MPE58">
        <f>SEPT_F101!MPE58</f>
        <v>0</v>
      </c>
      <c r="MPF58">
        <f>SEPT_F101!MPF58</f>
        <v>0</v>
      </c>
      <c r="MPG58">
        <f>SEPT_F101!MPG58</f>
        <v>0</v>
      </c>
      <c r="MPH58">
        <f>SEPT_F101!MPH58</f>
        <v>0</v>
      </c>
      <c r="MPI58">
        <f>SEPT_F101!MPI58</f>
        <v>0</v>
      </c>
      <c r="MPJ58">
        <f>SEPT_F101!MPJ58</f>
        <v>0</v>
      </c>
      <c r="MPK58">
        <f>SEPT_F101!MPK58</f>
        <v>0</v>
      </c>
      <c r="MPL58">
        <f>SEPT_F101!MPL58</f>
        <v>0</v>
      </c>
      <c r="MPM58">
        <f>SEPT_F101!MPM58</f>
        <v>0</v>
      </c>
      <c r="MPN58">
        <f>SEPT_F101!MPN58</f>
        <v>0</v>
      </c>
      <c r="MPO58">
        <f>SEPT_F101!MPO58</f>
        <v>0</v>
      </c>
      <c r="MPP58">
        <f>SEPT_F101!MPP58</f>
        <v>0</v>
      </c>
      <c r="MPQ58">
        <f>SEPT_F101!MPQ58</f>
        <v>0</v>
      </c>
      <c r="MPR58">
        <f>SEPT_F101!MPR58</f>
        <v>0</v>
      </c>
      <c r="MPS58">
        <f>SEPT_F101!MPS58</f>
        <v>0</v>
      </c>
      <c r="MPT58">
        <f>SEPT_F101!MPT58</f>
        <v>0</v>
      </c>
      <c r="MPU58">
        <f>SEPT_F101!MPU58</f>
        <v>0</v>
      </c>
      <c r="MPV58">
        <f>SEPT_F101!MPV58</f>
        <v>0</v>
      </c>
      <c r="MPW58">
        <f>SEPT_F101!MPW58</f>
        <v>0</v>
      </c>
      <c r="MPX58">
        <f>SEPT_F101!MPX58</f>
        <v>0</v>
      </c>
      <c r="MPY58">
        <f>SEPT_F101!MPY58</f>
        <v>0</v>
      </c>
      <c r="MPZ58">
        <f>SEPT_F101!MPZ58</f>
        <v>0</v>
      </c>
      <c r="MQA58">
        <f>SEPT_F101!MQA58</f>
        <v>0</v>
      </c>
      <c r="MQB58">
        <f>SEPT_F101!MQB58</f>
        <v>0</v>
      </c>
      <c r="MQC58">
        <f>SEPT_F101!MQC58</f>
        <v>0</v>
      </c>
      <c r="MQD58">
        <f>SEPT_F101!MQD58</f>
        <v>0</v>
      </c>
      <c r="MQE58">
        <f>SEPT_F101!MQE58</f>
        <v>0</v>
      </c>
      <c r="MQF58">
        <f>SEPT_F101!MQF58</f>
        <v>0</v>
      </c>
      <c r="MQG58">
        <f>SEPT_F101!MQG58</f>
        <v>0</v>
      </c>
      <c r="MQH58">
        <f>SEPT_F101!MQH58</f>
        <v>0</v>
      </c>
      <c r="MQI58">
        <f>SEPT_F101!MQI58</f>
        <v>0</v>
      </c>
      <c r="MQJ58">
        <f>SEPT_F101!MQJ58</f>
        <v>0</v>
      </c>
      <c r="MQK58">
        <f>SEPT_F101!MQK58</f>
        <v>0</v>
      </c>
      <c r="MQL58">
        <f>SEPT_F101!MQL58</f>
        <v>0</v>
      </c>
      <c r="MQM58">
        <f>SEPT_F101!MQM58</f>
        <v>0</v>
      </c>
      <c r="MQN58">
        <f>SEPT_F101!MQN58</f>
        <v>0</v>
      </c>
      <c r="MQO58">
        <f>SEPT_F101!MQO58</f>
        <v>0</v>
      </c>
      <c r="MQP58">
        <f>SEPT_F101!MQP58</f>
        <v>0</v>
      </c>
      <c r="MQQ58">
        <f>SEPT_F101!MQQ58</f>
        <v>0</v>
      </c>
      <c r="MQR58">
        <f>SEPT_F101!MQR58</f>
        <v>0</v>
      </c>
      <c r="MQS58">
        <f>SEPT_F101!MQS58</f>
        <v>0</v>
      </c>
      <c r="MQT58">
        <f>SEPT_F101!MQT58</f>
        <v>0</v>
      </c>
      <c r="MQU58">
        <f>SEPT_F101!MQU58</f>
        <v>0</v>
      </c>
      <c r="MQV58">
        <f>SEPT_F101!MQV58</f>
        <v>0</v>
      </c>
      <c r="MQW58">
        <f>SEPT_F101!MQW58</f>
        <v>0</v>
      </c>
      <c r="MQX58">
        <f>SEPT_F101!MQX58</f>
        <v>0</v>
      </c>
      <c r="MQY58">
        <f>SEPT_F101!MQY58</f>
        <v>0</v>
      </c>
      <c r="MQZ58">
        <f>SEPT_F101!MQZ58</f>
        <v>0</v>
      </c>
      <c r="MRA58">
        <f>SEPT_F101!MRA58</f>
        <v>0</v>
      </c>
      <c r="MRB58">
        <f>SEPT_F101!MRB58</f>
        <v>0</v>
      </c>
      <c r="MRC58">
        <f>SEPT_F101!MRC58</f>
        <v>0</v>
      </c>
      <c r="MRD58">
        <f>SEPT_F101!MRD58</f>
        <v>0</v>
      </c>
      <c r="MRE58">
        <f>SEPT_F101!MRE58</f>
        <v>0</v>
      </c>
      <c r="MRF58">
        <f>SEPT_F101!MRF58</f>
        <v>0</v>
      </c>
      <c r="MRG58">
        <f>SEPT_F101!MRG58</f>
        <v>0</v>
      </c>
      <c r="MRH58">
        <f>SEPT_F101!MRH58</f>
        <v>0</v>
      </c>
      <c r="MRI58">
        <f>SEPT_F101!MRI58</f>
        <v>0</v>
      </c>
      <c r="MRJ58">
        <f>SEPT_F101!MRJ58</f>
        <v>0</v>
      </c>
      <c r="MRK58">
        <f>SEPT_F101!MRK58</f>
        <v>0</v>
      </c>
      <c r="MRL58">
        <f>SEPT_F101!MRL58</f>
        <v>0</v>
      </c>
      <c r="MRM58">
        <f>SEPT_F101!MRM58</f>
        <v>0</v>
      </c>
      <c r="MRN58">
        <f>SEPT_F101!MRN58</f>
        <v>0</v>
      </c>
      <c r="MRO58">
        <f>SEPT_F101!MRO58</f>
        <v>0</v>
      </c>
      <c r="MRP58">
        <f>SEPT_F101!MRP58</f>
        <v>0</v>
      </c>
      <c r="MRQ58">
        <f>SEPT_F101!MRQ58</f>
        <v>0</v>
      </c>
      <c r="MRR58">
        <f>SEPT_F101!MRR58</f>
        <v>0</v>
      </c>
      <c r="MRS58">
        <f>SEPT_F101!MRS58</f>
        <v>0</v>
      </c>
      <c r="MRT58">
        <f>SEPT_F101!MRT58</f>
        <v>0</v>
      </c>
      <c r="MRU58">
        <f>SEPT_F101!MRU58</f>
        <v>0</v>
      </c>
      <c r="MRV58">
        <f>SEPT_F101!MRV58</f>
        <v>0</v>
      </c>
      <c r="MRW58">
        <f>SEPT_F101!MRW58</f>
        <v>0</v>
      </c>
      <c r="MRX58">
        <f>SEPT_F101!MRX58</f>
        <v>0</v>
      </c>
      <c r="MRY58">
        <f>SEPT_F101!MRY58</f>
        <v>0</v>
      </c>
      <c r="MRZ58">
        <f>SEPT_F101!MRZ58</f>
        <v>0</v>
      </c>
      <c r="MSA58">
        <f>SEPT_F101!MSA58</f>
        <v>0</v>
      </c>
      <c r="MSB58">
        <f>SEPT_F101!MSB58</f>
        <v>0</v>
      </c>
      <c r="MSC58">
        <f>SEPT_F101!MSC58</f>
        <v>0</v>
      </c>
      <c r="MSD58">
        <f>SEPT_F101!MSD58</f>
        <v>0</v>
      </c>
      <c r="MSE58">
        <f>SEPT_F101!MSE58</f>
        <v>0</v>
      </c>
      <c r="MSF58">
        <f>SEPT_F101!MSF58</f>
        <v>0</v>
      </c>
      <c r="MSG58">
        <f>SEPT_F101!MSG58</f>
        <v>0</v>
      </c>
      <c r="MSH58">
        <f>SEPT_F101!MSH58</f>
        <v>0</v>
      </c>
      <c r="MSI58">
        <f>SEPT_F101!MSI58</f>
        <v>0</v>
      </c>
      <c r="MSJ58">
        <f>SEPT_F101!MSJ58</f>
        <v>0</v>
      </c>
      <c r="MSK58">
        <f>SEPT_F101!MSK58</f>
        <v>0</v>
      </c>
      <c r="MSL58">
        <f>SEPT_F101!MSL58</f>
        <v>0</v>
      </c>
      <c r="MSM58">
        <f>SEPT_F101!MSM58</f>
        <v>0</v>
      </c>
      <c r="MSN58">
        <f>SEPT_F101!MSN58</f>
        <v>0</v>
      </c>
      <c r="MSO58">
        <f>SEPT_F101!MSO58</f>
        <v>0</v>
      </c>
      <c r="MSP58">
        <f>SEPT_F101!MSP58</f>
        <v>0</v>
      </c>
      <c r="MSQ58">
        <f>SEPT_F101!MSQ58</f>
        <v>0</v>
      </c>
      <c r="MSR58">
        <f>SEPT_F101!MSR58</f>
        <v>0</v>
      </c>
      <c r="MSS58">
        <f>SEPT_F101!MSS58</f>
        <v>0</v>
      </c>
      <c r="MST58">
        <f>SEPT_F101!MST58</f>
        <v>0</v>
      </c>
      <c r="MSU58">
        <f>SEPT_F101!MSU58</f>
        <v>0</v>
      </c>
      <c r="MSV58">
        <f>SEPT_F101!MSV58</f>
        <v>0</v>
      </c>
      <c r="MSW58">
        <f>SEPT_F101!MSW58</f>
        <v>0</v>
      </c>
      <c r="MSX58">
        <f>SEPT_F101!MSX58</f>
        <v>0</v>
      </c>
      <c r="MSY58">
        <f>SEPT_F101!MSY58</f>
        <v>0</v>
      </c>
      <c r="MSZ58">
        <f>SEPT_F101!MSZ58</f>
        <v>0</v>
      </c>
      <c r="MTA58">
        <f>SEPT_F101!MTA58</f>
        <v>0</v>
      </c>
      <c r="MTB58">
        <f>SEPT_F101!MTB58</f>
        <v>0</v>
      </c>
      <c r="MTC58">
        <f>SEPT_F101!MTC58</f>
        <v>0</v>
      </c>
      <c r="MTD58">
        <f>SEPT_F101!MTD58</f>
        <v>0</v>
      </c>
      <c r="MTE58">
        <f>SEPT_F101!MTE58</f>
        <v>0</v>
      </c>
      <c r="MTF58">
        <f>SEPT_F101!MTF58</f>
        <v>0</v>
      </c>
      <c r="MTG58">
        <f>SEPT_F101!MTG58</f>
        <v>0</v>
      </c>
      <c r="MTH58">
        <f>SEPT_F101!MTH58</f>
        <v>0</v>
      </c>
      <c r="MTI58">
        <f>SEPT_F101!MTI58</f>
        <v>0</v>
      </c>
      <c r="MTJ58">
        <f>SEPT_F101!MTJ58</f>
        <v>0</v>
      </c>
      <c r="MTK58">
        <f>SEPT_F101!MTK58</f>
        <v>0</v>
      </c>
      <c r="MTL58">
        <f>SEPT_F101!MTL58</f>
        <v>0</v>
      </c>
      <c r="MTM58">
        <f>SEPT_F101!MTM58</f>
        <v>0</v>
      </c>
      <c r="MTN58">
        <f>SEPT_F101!MTN58</f>
        <v>0</v>
      </c>
      <c r="MTO58">
        <f>SEPT_F101!MTO58</f>
        <v>0</v>
      </c>
      <c r="MTP58">
        <f>SEPT_F101!MTP58</f>
        <v>0</v>
      </c>
      <c r="MTQ58">
        <f>SEPT_F101!MTQ58</f>
        <v>0</v>
      </c>
      <c r="MTR58">
        <f>SEPT_F101!MTR58</f>
        <v>0</v>
      </c>
      <c r="MTS58">
        <f>SEPT_F101!MTS58</f>
        <v>0</v>
      </c>
      <c r="MTT58">
        <f>SEPT_F101!MTT58</f>
        <v>0</v>
      </c>
      <c r="MTU58">
        <f>SEPT_F101!MTU58</f>
        <v>0</v>
      </c>
      <c r="MTV58">
        <f>SEPT_F101!MTV58</f>
        <v>0</v>
      </c>
      <c r="MTW58">
        <f>SEPT_F101!MTW58</f>
        <v>0</v>
      </c>
      <c r="MTX58">
        <f>SEPT_F101!MTX58</f>
        <v>0</v>
      </c>
      <c r="MTY58">
        <f>SEPT_F101!MTY58</f>
        <v>0</v>
      </c>
      <c r="MTZ58">
        <f>SEPT_F101!MTZ58</f>
        <v>0</v>
      </c>
      <c r="MUA58">
        <f>SEPT_F101!MUA58</f>
        <v>0</v>
      </c>
      <c r="MUB58">
        <f>SEPT_F101!MUB58</f>
        <v>0</v>
      </c>
      <c r="MUC58">
        <f>SEPT_F101!MUC58</f>
        <v>0</v>
      </c>
      <c r="MUD58">
        <f>SEPT_F101!MUD58</f>
        <v>0</v>
      </c>
      <c r="MUE58">
        <f>SEPT_F101!MUE58</f>
        <v>0</v>
      </c>
      <c r="MUF58">
        <f>SEPT_F101!MUF58</f>
        <v>0</v>
      </c>
      <c r="MUG58">
        <f>SEPT_F101!MUG58</f>
        <v>0</v>
      </c>
      <c r="MUH58">
        <f>SEPT_F101!MUH58</f>
        <v>0</v>
      </c>
      <c r="MUI58">
        <f>SEPT_F101!MUI58</f>
        <v>0</v>
      </c>
      <c r="MUJ58">
        <f>SEPT_F101!MUJ58</f>
        <v>0</v>
      </c>
      <c r="MUK58">
        <f>SEPT_F101!MUK58</f>
        <v>0</v>
      </c>
      <c r="MUL58">
        <f>SEPT_F101!MUL58</f>
        <v>0</v>
      </c>
      <c r="MUM58">
        <f>SEPT_F101!MUM58</f>
        <v>0</v>
      </c>
      <c r="MUN58">
        <f>SEPT_F101!MUN58</f>
        <v>0</v>
      </c>
      <c r="MUO58">
        <f>SEPT_F101!MUO58</f>
        <v>0</v>
      </c>
      <c r="MUP58">
        <f>SEPT_F101!MUP58</f>
        <v>0</v>
      </c>
      <c r="MUQ58">
        <f>SEPT_F101!MUQ58</f>
        <v>0</v>
      </c>
      <c r="MUR58">
        <f>SEPT_F101!MUR58</f>
        <v>0</v>
      </c>
      <c r="MUS58">
        <f>SEPT_F101!MUS58</f>
        <v>0</v>
      </c>
      <c r="MUT58">
        <f>SEPT_F101!MUT58</f>
        <v>0</v>
      </c>
      <c r="MUU58">
        <f>SEPT_F101!MUU58</f>
        <v>0</v>
      </c>
      <c r="MUV58">
        <f>SEPT_F101!MUV58</f>
        <v>0</v>
      </c>
      <c r="MUW58">
        <f>SEPT_F101!MUW58</f>
        <v>0</v>
      </c>
      <c r="MUX58">
        <f>SEPT_F101!MUX58</f>
        <v>0</v>
      </c>
      <c r="MUY58">
        <f>SEPT_F101!MUY58</f>
        <v>0</v>
      </c>
      <c r="MUZ58">
        <f>SEPT_F101!MUZ58</f>
        <v>0</v>
      </c>
      <c r="MVA58">
        <f>SEPT_F101!MVA58</f>
        <v>0</v>
      </c>
      <c r="MVB58">
        <f>SEPT_F101!MVB58</f>
        <v>0</v>
      </c>
      <c r="MVC58">
        <f>SEPT_F101!MVC58</f>
        <v>0</v>
      </c>
      <c r="MVD58">
        <f>SEPT_F101!MVD58</f>
        <v>0</v>
      </c>
      <c r="MVE58">
        <f>SEPT_F101!MVE58</f>
        <v>0</v>
      </c>
      <c r="MVF58">
        <f>SEPT_F101!MVF58</f>
        <v>0</v>
      </c>
      <c r="MVG58">
        <f>SEPT_F101!MVG58</f>
        <v>0</v>
      </c>
      <c r="MVH58">
        <f>SEPT_F101!MVH58</f>
        <v>0</v>
      </c>
      <c r="MVI58">
        <f>SEPT_F101!MVI58</f>
        <v>0</v>
      </c>
      <c r="MVJ58">
        <f>SEPT_F101!MVJ58</f>
        <v>0</v>
      </c>
      <c r="MVK58">
        <f>SEPT_F101!MVK58</f>
        <v>0</v>
      </c>
      <c r="MVL58">
        <f>SEPT_F101!MVL58</f>
        <v>0</v>
      </c>
      <c r="MVM58">
        <f>SEPT_F101!MVM58</f>
        <v>0</v>
      </c>
      <c r="MVN58">
        <f>SEPT_F101!MVN58</f>
        <v>0</v>
      </c>
      <c r="MVO58">
        <f>SEPT_F101!MVO58</f>
        <v>0</v>
      </c>
      <c r="MVP58">
        <f>SEPT_F101!MVP58</f>
        <v>0</v>
      </c>
      <c r="MVQ58">
        <f>SEPT_F101!MVQ58</f>
        <v>0</v>
      </c>
      <c r="MVR58">
        <f>SEPT_F101!MVR58</f>
        <v>0</v>
      </c>
      <c r="MVS58">
        <f>SEPT_F101!MVS58</f>
        <v>0</v>
      </c>
      <c r="MVT58">
        <f>SEPT_F101!MVT58</f>
        <v>0</v>
      </c>
      <c r="MVU58">
        <f>SEPT_F101!MVU58</f>
        <v>0</v>
      </c>
      <c r="MVV58">
        <f>SEPT_F101!MVV58</f>
        <v>0</v>
      </c>
      <c r="MVW58">
        <f>SEPT_F101!MVW58</f>
        <v>0</v>
      </c>
      <c r="MVX58">
        <f>SEPT_F101!MVX58</f>
        <v>0</v>
      </c>
      <c r="MVY58">
        <f>SEPT_F101!MVY58</f>
        <v>0</v>
      </c>
      <c r="MVZ58">
        <f>SEPT_F101!MVZ58</f>
        <v>0</v>
      </c>
      <c r="MWA58">
        <f>SEPT_F101!MWA58</f>
        <v>0</v>
      </c>
      <c r="MWB58">
        <f>SEPT_F101!MWB58</f>
        <v>0</v>
      </c>
      <c r="MWC58">
        <f>SEPT_F101!MWC58</f>
        <v>0</v>
      </c>
      <c r="MWD58">
        <f>SEPT_F101!MWD58</f>
        <v>0</v>
      </c>
      <c r="MWE58">
        <f>SEPT_F101!MWE58</f>
        <v>0</v>
      </c>
      <c r="MWF58">
        <f>SEPT_F101!MWF58</f>
        <v>0</v>
      </c>
      <c r="MWG58">
        <f>SEPT_F101!MWG58</f>
        <v>0</v>
      </c>
      <c r="MWH58">
        <f>SEPT_F101!MWH58</f>
        <v>0</v>
      </c>
      <c r="MWI58">
        <f>SEPT_F101!MWI58</f>
        <v>0</v>
      </c>
      <c r="MWJ58">
        <f>SEPT_F101!MWJ58</f>
        <v>0</v>
      </c>
      <c r="MWK58">
        <f>SEPT_F101!MWK58</f>
        <v>0</v>
      </c>
      <c r="MWL58">
        <f>SEPT_F101!MWL58</f>
        <v>0</v>
      </c>
      <c r="MWM58">
        <f>SEPT_F101!MWM58</f>
        <v>0</v>
      </c>
      <c r="MWN58">
        <f>SEPT_F101!MWN58</f>
        <v>0</v>
      </c>
      <c r="MWO58">
        <f>SEPT_F101!MWO58</f>
        <v>0</v>
      </c>
      <c r="MWP58">
        <f>SEPT_F101!MWP58</f>
        <v>0</v>
      </c>
      <c r="MWQ58">
        <f>SEPT_F101!MWQ58</f>
        <v>0</v>
      </c>
      <c r="MWR58">
        <f>SEPT_F101!MWR58</f>
        <v>0</v>
      </c>
      <c r="MWS58">
        <f>SEPT_F101!MWS58</f>
        <v>0</v>
      </c>
      <c r="MWT58">
        <f>SEPT_F101!MWT58</f>
        <v>0</v>
      </c>
      <c r="MWU58">
        <f>SEPT_F101!MWU58</f>
        <v>0</v>
      </c>
      <c r="MWV58">
        <f>SEPT_F101!MWV58</f>
        <v>0</v>
      </c>
      <c r="MWW58">
        <f>SEPT_F101!MWW58</f>
        <v>0</v>
      </c>
      <c r="MWX58">
        <f>SEPT_F101!MWX58</f>
        <v>0</v>
      </c>
      <c r="MWY58">
        <f>SEPT_F101!MWY58</f>
        <v>0</v>
      </c>
      <c r="MWZ58">
        <f>SEPT_F101!MWZ58</f>
        <v>0</v>
      </c>
      <c r="MXA58">
        <f>SEPT_F101!MXA58</f>
        <v>0</v>
      </c>
      <c r="MXB58">
        <f>SEPT_F101!MXB58</f>
        <v>0</v>
      </c>
      <c r="MXC58">
        <f>SEPT_F101!MXC58</f>
        <v>0</v>
      </c>
      <c r="MXD58">
        <f>SEPT_F101!MXD58</f>
        <v>0</v>
      </c>
      <c r="MXE58">
        <f>SEPT_F101!MXE58</f>
        <v>0</v>
      </c>
      <c r="MXF58">
        <f>SEPT_F101!MXF58</f>
        <v>0</v>
      </c>
      <c r="MXG58">
        <f>SEPT_F101!MXG58</f>
        <v>0</v>
      </c>
      <c r="MXH58">
        <f>SEPT_F101!MXH58</f>
        <v>0</v>
      </c>
      <c r="MXI58">
        <f>SEPT_F101!MXI58</f>
        <v>0</v>
      </c>
      <c r="MXJ58">
        <f>SEPT_F101!MXJ58</f>
        <v>0</v>
      </c>
      <c r="MXK58">
        <f>SEPT_F101!MXK58</f>
        <v>0</v>
      </c>
      <c r="MXL58">
        <f>SEPT_F101!MXL58</f>
        <v>0</v>
      </c>
      <c r="MXM58">
        <f>SEPT_F101!MXM58</f>
        <v>0</v>
      </c>
      <c r="MXN58">
        <f>SEPT_F101!MXN58</f>
        <v>0</v>
      </c>
      <c r="MXO58">
        <f>SEPT_F101!MXO58</f>
        <v>0</v>
      </c>
      <c r="MXP58">
        <f>SEPT_F101!MXP58</f>
        <v>0</v>
      </c>
      <c r="MXQ58">
        <f>SEPT_F101!MXQ58</f>
        <v>0</v>
      </c>
      <c r="MXR58">
        <f>SEPT_F101!MXR58</f>
        <v>0</v>
      </c>
      <c r="MXS58">
        <f>SEPT_F101!MXS58</f>
        <v>0</v>
      </c>
      <c r="MXT58">
        <f>SEPT_F101!MXT58</f>
        <v>0</v>
      </c>
      <c r="MXU58">
        <f>SEPT_F101!MXU58</f>
        <v>0</v>
      </c>
      <c r="MXV58">
        <f>SEPT_F101!MXV58</f>
        <v>0</v>
      </c>
      <c r="MXW58">
        <f>SEPT_F101!MXW58</f>
        <v>0</v>
      </c>
      <c r="MXX58">
        <f>SEPT_F101!MXX58</f>
        <v>0</v>
      </c>
      <c r="MXY58">
        <f>SEPT_F101!MXY58</f>
        <v>0</v>
      </c>
      <c r="MXZ58">
        <f>SEPT_F101!MXZ58</f>
        <v>0</v>
      </c>
      <c r="MYA58">
        <f>SEPT_F101!MYA58</f>
        <v>0</v>
      </c>
      <c r="MYB58">
        <f>SEPT_F101!MYB58</f>
        <v>0</v>
      </c>
      <c r="MYC58">
        <f>SEPT_F101!MYC58</f>
        <v>0</v>
      </c>
      <c r="MYD58">
        <f>SEPT_F101!MYD58</f>
        <v>0</v>
      </c>
      <c r="MYE58">
        <f>SEPT_F101!MYE58</f>
        <v>0</v>
      </c>
      <c r="MYF58">
        <f>SEPT_F101!MYF58</f>
        <v>0</v>
      </c>
      <c r="MYG58">
        <f>SEPT_F101!MYG58</f>
        <v>0</v>
      </c>
      <c r="MYH58">
        <f>SEPT_F101!MYH58</f>
        <v>0</v>
      </c>
      <c r="MYI58">
        <f>SEPT_F101!MYI58</f>
        <v>0</v>
      </c>
      <c r="MYJ58">
        <f>SEPT_F101!MYJ58</f>
        <v>0</v>
      </c>
      <c r="MYK58">
        <f>SEPT_F101!MYK58</f>
        <v>0</v>
      </c>
      <c r="MYL58">
        <f>SEPT_F101!MYL58</f>
        <v>0</v>
      </c>
      <c r="MYM58">
        <f>SEPT_F101!MYM58</f>
        <v>0</v>
      </c>
      <c r="MYN58">
        <f>SEPT_F101!MYN58</f>
        <v>0</v>
      </c>
      <c r="MYO58">
        <f>SEPT_F101!MYO58</f>
        <v>0</v>
      </c>
      <c r="MYP58">
        <f>SEPT_F101!MYP58</f>
        <v>0</v>
      </c>
      <c r="MYQ58">
        <f>SEPT_F101!MYQ58</f>
        <v>0</v>
      </c>
      <c r="MYR58">
        <f>SEPT_F101!MYR58</f>
        <v>0</v>
      </c>
      <c r="MYS58">
        <f>SEPT_F101!MYS58</f>
        <v>0</v>
      </c>
      <c r="MYT58">
        <f>SEPT_F101!MYT58</f>
        <v>0</v>
      </c>
      <c r="MYU58">
        <f>SEPT_F101!MYU58</f>
        <v>0</v>
      </c>
      <c r="MYV58">
        <f>SEPT_F101!MYV58</f>
        <v>0</v>
      </c>
      <c r="MYW58">
        <f>SEPT_F101!MYW58</f>
        <v>0</v>
      </c>
      <c r="MYX58">
        <f>SEPT_F101!MYX58</f>
        <v>0</v>
      </c>
      <c r="MYY58">
        <f>SEPT_F101!MYY58</f>
        <v>0</v>
      </c>
      <c r="MYZ58">
        <f>SEPT_F101!MYZ58</f>
        <v>0</v>
      </c>
      <c r="MZA58">
        <f>SEPT_F101!MZA58</f>
        <v>0</v>
      </c>
      <c r="MZB58">
        <f>SEPT_F101!MZB58</f>
        <v>0</v>
      </c>
      <c r="MZC58">
        <f>SEPT_F101!MZC58</f>
        <v>0</v>
      </c>
      <c r="MZD58">
        <f>SEPT_F101!MZD58</f>
        <v>0</v>
      </c>
      <c r="MZE58">
        <f>SEPT_F101!MZE58</f>
        <v>0</v>
      </c>
      <c r="MZF58">
        <f>SEPT_F101!MZF58</f>
        <v>0</v>
      </c>
      <c r="MZG58">
        <f>SEPT_F101!MZG58</f>
        <v>0</v>
      </c>
      <c r="MZH58">
        <f>SEPT_F101!MZH58</f>
        <v>0</v>
      </c>
      <c r="MZI58">
        <f>SEPT_F101!MZI58</f>
        <v>0</v>
      </c>
      <c r="MZJ58">
        <f>SEPT_F101!MZJ58</f>
        <v>0</v>
      </c>
      <c r="MZK58">
        <f>SEPT_F101!MZK58</f>
        <v>0</v>
      </c>
      <c r="MZL58">
        <f>SEPT_F101!MZL58</f>
        <v>0</v>
      </c>
      <c r="MZM58">
        <f>SEPT_F101!MZM58</f>
        <v>0</v>
      </c>
      <c r="MZN58">
        <f>SEPT_F101!MZN58</f>
        <v>0</v>
      </c>
      <c r="MZO58">
        <f>SEPT_F101!MZO58</f>
        <v>0</v>
      </c>
      <c r="MZP58">
        <f>SEPT_F101!MZP58</f>
        <v>0</v>
      </c>
      <c r="MZQ58">
        <f>SEPT_F101!MZQ58</f>
        <v>0</v>
      </c>
      <c r="MZR58">
        <f>SEPT_F101!MZR58</f>
        <v>0</v>
      </c>
      <c r="MZS58">
        <f>SEPT_F101!MZS58</f>
        <v>0</v>
      </c>
      <c r="MZT58">
        <f>SEPT_F101!MZT58</f>
        <v>0</v>
      </c>
      <c r="MZU58">
        <f>SEPT_F101!MZU58</f>
        <v>0</v>
      </c>
      <c r="MZV58">
        <f>SEPT_F101!MZV58</f>
        <v>0</v>
      </c>
      <c r="MZW58">
        <f>SEPT_F101!MZW58</f>
        <v>0</v>
      </c>
      <c r="MZX58">
        <f>SEPT_F101!MZX58</f>
        <v>0</v>
      </c>
      <c r="MZY58">
        <f>SEPT_F101!MZY58</f>
        <v>0</v>
      </c>
      <c r="MZZ58">
        <f>SEPT_F101!MZZ58</f>
        <v>0</v>
      </c>
      <c r="NAA58">
        <f>SEPT_F101!NAA58</f>
        <v>0</v>
      </c>
      <c r="NAB58">
        <f>SEPT_F101!NAB58</f>
        <v>0</v>
      </c>
      <c r="NAC58">
        <f>SEPT_F101!NAC58</f>
        <v>0</v>
      </c>
      <c r="NAD58">
        <f>SEPT_F101!NAD58</f>
        <v>0</v>
      </c>
      <c r="NAE58">
        <f>SEPT_F101!NAE58</f>
        <v>0</v>
      </c>
      <c r="NAF58">
        <f>SEPT_F101!NAF58</f>
        <v>0</v>
      </c>
      <c r="NAG58">
        <f>SEPT_F101!NAG58</f>
        <v>0</v>
      </c>
      <c r="NAH58">
        <f>SEPT_F101!NAH58</f>
        <v>0</v>
      </c>
      <c r="NAI58">
        <f>SEPT_F101!NAI58</f>
        <v>0</v>
      </c>
      <c r="NAJ58">
        <f>SEPT_F101!NAJ58</f>
        <v>0</v>
      </c>
      <c r="NAK58">
        <f>SEPT_F101!NAK58</f>
        <v>0</v>
      </c>
      <c r="NAL58">
        <f>SEPT_F101!NAL58</f>
        <v>0</v>
      </c>
      <c r="NAM58">
        <f>SEPT_F101!NAM58</f>
        <v>0</v>
      </c>
      <c r="NAN58">
        <f>SEPT_F101!NAN58</f>
        <v>0</v>
      </c>
      <c r="NAO58">
        <f>SEPT_F101!NAO58</f>
        <v>0</v>
      </c>
      <c r="NAP58">
        <f>SEPT_F101!NAP58</f>
        <v>0</v>
      </c>
      <c r="NAQ58">
        <f>SEPT_F101!NAQ58</f>
        <v>0</v>
      </c>
      <c r="NAR58">
        <f>SEPT_F101!NAR58</f>
        <v>0</v>
      </c>
      <c r="NAS58">
        <f>SEPT_F101!NAS58</f>
        <v>0</v>
      </c>
      <c r="NAT58">
        <f>SEPT_F101!NAT58</f>
        <v>0</v>
      </c>
      <c r="NAU58">
        <f>SEPT_F101!NAU58</f>
        <v>0</v>
      </c>
      <c r="NAV58">
        <f>SEPT_F101!NAV58</f>
        <v>0</v>
      </c>
      <c r="NAW58">
        <f>SEPT_F101!NAW58</f>
        <v>0</v>
      </c>
      <c r="NAX58">
        <f>SEPT_F101!NAX58</f>
        <v>0</v>
      </c>
      <c r="NAY58">
        <f>SEPT_F101!NAY58</f>
        <v>0</v>
      </c>
      <c r="NAZ58">
        <f>SEPT_F101!NAZ58</f>
        <v>0</v>
      </c>
      <c r="NBA58">
        <f>SEPT_F101!NBA58</f>
        <v>0</v>
      </c>
      <c r="NBB58">
        <f>SEPT_F101!NBB58</f>
        <v>0</v>
      </c>
      <c r="NBC58">
        <f>SEPT_F101!NBC58</f>
        <v>0</v>
      </c>
      <c r="NBD58">
        <f>SEPT_F101!NBD58</f>
        <v>0</v>
      </c>
      <c r="NBE58">
        <f>SEPT_F101!NBE58</f>
        <v>0</v>
      </c>
      <c r="NBF58">
        <f>SEPT_F101!NBF58</f>
        <v>0</v>
      </c>
      <c r="NBG58">
        <f>SEPT_F101!NBG58</f>
        <v>0</v>
      </c>
      <c r="NBH58">
        <f>SEPT_F101!NBH58</f>
        <v>0</v>
      </c>
      <c r="NBI58">
        <f>SEPT_F101!NBI58</f>
        <v>0</v>
      </c>
      <c r="NBJ58">
        <f>SEPT_F101!NBJ58</f>
        <v>0</v>
      </c>
      <c r="NBK58">
        <f>SEPT_F101!NBK58</f>
        <v>0</v>
      </c>
      <c r="NBL58">
        <f>SEPT_F101!NBL58</f>
        <v>0</v>
      </c>
      <c r="NBM58">
        <f>SEPT_F101!NBM58</f>
        <v>0</v>
      </c>
      <c r="NBN58">
        <f>SEPT_F101!NBN58</f>
        <v>0</v>
      </c>
      <c r="NBO58">
        <f>SEPT_F101!NBO58</f>
        <v>0</v>
      </c>
      <c r="NBP58">
        <f>SEPT_F101!NBP58</f>
        <v>0</v>
      </c>
      <c r="NBQ58">
        <f>SEPT_F101!NBQ58</f>
        <v>0</v>
      </c>
      <c r="NBR58">
        <f>SEPT_F101!NBR58</f>
        <v>0</v>
      </c>
      <c r="NBS58">
        <f>SEPT_F101!NBS58</f>
        <v>0</v>
      </c>
      <c r="NBT58">
        <f>SEPT_F101!NBT58</f>
        <v>0</v>
      </c>
      <c r="NBU58">
        <f>SEPT_F101!NBU58</f>
        <v>0</v>
      </c>
      <c r="NBV58">
        <f>SEPT_F101!NBV58</f>
        <v>0</v>
      </c>
      <c r="NBW58">
        <f>SEPT_F101!NBW58</f>
        <v>0</v>
      </c>
      <c r="NBX58">
        <f>SEPT_F101!NBX58</f>
        <v>0</v>
      </c>
      <c r="NBY58">
        <f>SEPT_F101!NBY58</f>
        <v>0</v>
      </c>
      <c r="NBZ58">
        <f>SEPT_F101!NBZ58</f>
        <v>0</v>
      </c>
      <c r="NCA58">
        <f>SEPT_F101!NCA58</f>
        <v>0</v>
      </c>
      <c r="NCB58">
        <f>SEPT_F101!NCB58</f>
        <v>0</v>
      </c>
      <c r="NCC58">
        <f>SEPT_F101!NCC58</f>
        <v>0</v>
      </c>
      <c r="NCD58">
        <f>SEPT_F101!NCD58</f>
        <v>0</v>
      </c>
      <c r="NCE58">
        <f>SEPT_F101!NCE58</f>
        <v>0</v>
      </c>
      <c r="NCF58">
        <f>SEPT_F101!NCF58</f>
        <v>0</v>
      </c>
      <c r="NCG58">
        <f>SEPT_F101!NCG58</f>
        <v>0</v>
      </c>
      <c r="NCH58">
        <f>SEPT_F101!NCH58</f>
        <v>0</v>
      </c>
      <c r="NCI58">
        <f>SEPT_F101!NCI58</f>
        <v>0</v>
      </c>
      <c r="NCJ58">
        <f>SEPT_F101!NCJ58</f>
        <v>0</v>
      </c>
      <c r="NCK58">
        <f>SEPT_F101!NCK58</f>
        <v>0</v>
      </c>
      <c r="NCL58">
        <f>SEPT_F101!NCL58</f>
        <v>0</v>
      </c>
      <c r="NCM58">
        <f>SEPT_F101!NCM58</f>
        <v>0</v>
      </c>
      <c r="NCN58">
        <f>SEPT_F101!NCN58</f>
        <v>0</v>
      </c>
      <c r="NCO58">
        <f>SEPT_F101!NCO58</f>
        <v>0</v>
      </c>
      <c r="NCP58">
        <f>SEPT_F101!NCP58</f>
        <v>0</v>
      </c>
      <c r="NCQ58">
        <f>SEPT_F101!NCQ58</f>
        <v>0</v>
      </c>
      <c r="NCR58">
        <f>SEPT_F101!NCR58</f>
        <v>0</v>
      </c>
      <c r="NCS58">
        <f>SEPT_F101!NCS58</f>
        <v>0</v>
      </c>
      <c r="NCT58">
        <f>SEPT_F101!NCT58</f>
        <v>0</v>
      </c>
      <c r="NCU58">
        <f>SEPT_F101!NCU58</f>
        <v>0</v>
      </c>
      <c r="NCV58">
        <f>SEPT_F101!NCV58</f>
        <v>0</v>
      </c>
      <c r="NCW58">
        <f>SEPT_F101!NCW58</f>
        <v>0</v>
      </c>
      <c r="NCX58">
        <f>SEPT_F101!NCX58</f>
        <v>0</v>
      </c>
      <c r="NCY58">
        <f>SEPT_F101!NCY58</f>
        <v>0</v>
      </c>
      <c r="NCZ58">
        <f>SEPT_F101!NCZ58</f>
        <v>0</v>
      </c>
      <c r="NDA58">
        <f>SEPT_F101!NDA58</f>
        <v>0</v>
      </c>
      <c r="NDB58">
        <f>SEPT_F101!NDB58</f>
        <v>0</v>
      </c>
      <c r="NDC58">
        <f>SEPT_F101!NDC58</f>
        <v>0</v>
      </c>
      <c r="NDD58">
        <f>SEPT_F101!NDD58</f>
        <v>0</v>
      </c>
      <c r="NDE58">
        <f>SEPT_F101!NDE58</f>
        <v>0</v>
      </c>
      <c r="NDF58">
        <f>SEPT_F101!NDF58</f>
        <v>0</v>
      </c>
      <c r="NDG58">
        <f>SEPT_F101!NDG58</f>
        <v>0</v>
      </c>
      <c r="NDH58">
        <f>SEPT_F101!NDH58</f>
        <v>0</v>
      </c>
      <c r="NDI58">
        <f>SEPT_F101!NDI58</f>
        <v>0</v>
      </c>
      <c r="NDJ58">
        <f>SEPT_F101!NDJ58</f>
        <v>0</v>
      </c>
      <c r="NDK58">
        <f>SEPT_F101!NDK58</f>
        <v>0</v>
      </c>
      <c r="NDL58">
        <f>SEPT_F101!NDL58</f>
        <v>0</v>
      </c>
      <c r="NDM58">
        <f>SEPT_F101!NDM58</f>
        <v>0</v>
      </c>
      <c r="NDN58">
        <f>SEPT_F101!NDN58</f>
        <v>0</v>
      </c>
      <c r="NDO58">
        <f>SEPT_F101!NDO58</f>
        <v>0</v>
      </c>
      <c r="NDP58">
        <f>SEPT_F101!NDP58</f>
        <v>0</v>
      </c>
      <c r="NDQ58">
        <f>SEPT_F101!NDQ58</f>
        <v>0</v>
      </c>
      <c r="NDR58">
        <f>SEPT_F101!NDR58</f>
        <v>0</v>
      </c>
      <c r="NDS58">
        <f>SEPT_F101!NDS58</f>
        <v>0</v>
      </c>
      <c r="NDT58">
        <f>SEPT_F101!NDT58</f>
        <v>0</v>
      </c>
      <c r="NDU58">
        <f>SEPT_F101!NDU58</f>
        <v>0</v>
      </c>
      <c r="NDV58">
        <f>SEPT_F101!NDV58</f>
        <v>0</v>
      </c>
      <c r="NDW58">
        <f>SEPT_F101!NDW58</f>
        <v>0</v>
      </c>
      <c r="NDX58">
        <f>SEPT_F101!NDX58</f>
        <v>0</v>
      </c>
      <c r="NDY58">
        <f>SEPT_F101!NDY58</f>
        <v>0</v>
      </c>
      <c r="NDZ58">
        <f>SEPT_F101!NDZ58</f>
        <v>0</v>
      </c>
      <c r="NEA58">
        <f>SEPT_F101!NEA58</f>
        <v>0</v>
      </c>
      <c r="NEB58">
        <f>SEPT_F101!NEB58</f>
        <v>0</v>
      </c>
      <c r="NEC58">
        <f>SEPT_F101!NEC58</f>
        <v>0</v>
      </c>
      <c r="NED58">
        <f>SEPT_F101!NED58</f>
        <v>0</v>
      </c>
      <c r="NEE58">
        <f>SEPT_F101!NEE58</f>
        <v>0</v>
      </c>
      <c r="NEF58">
        <f>SEPT_F101!NEF58</f>
        <v>0</v>
      </c>
      <c r="NEG58">
        <f>SEPT_F101!NEG58</f>
        <v>0</v>
      </c>
      <c r="NEH58">
        <f>SEPT_F101!NEH58</f>
        <v>0</v>
      </c>
      <c r="NEI58">
        <f>SEPT_F101!NEI58</f>
        <v>0</v>
      </c>
      <c r="NEJ58">
        <f>SEPT_F101!NEJ58</f>
        <v>0</v>
      </c>
      <c r="NEK58">
        <f>SEPT_F101!NEK58</f>
        <v>0</v>
      </c>
      <c r="NEL58">
        <f>SEPT_F101!NEL58</f>
        <v>0</v>
      </c>
      <c r="NEM58">
        <f>SEPT_F101!NEM58</f>
        <v>0</v>
      </c>
      <c r="NEN58">
        <f>SEPT_F101!NEN58</f>
        <v>0</v>
      </c>
      <c r="NEO58">
        <f>SEPT_F101!NEO58</f>
        <v>0</v>
      </c>
      <c r="NEP58">
        <f>SEPT_F101!NEP58</f>
        <v>0</v>
      </c>
      <c r="NEQ58">
        <f>SEPT_F101!NEQ58</f>
        <v>0</v>
      </c>
      <c r="NER58">
        <f>SEPT_F101!NER58</f>
        <v>0</v>
      </c>
      <c r="NES58">
        <f>SEPT_F101!NES58</f>
        <v>0</v>
      </c>
      <c r="NET58">
        <f>SEPT_F101!NET58</f>
        <v>0</v>
      </c>
      <c r="NEU58">
        <f>SEPT_F101!NEU58</f>
        <v>0</v>
      </c>
      <c r="NEV58">
        <f>SEPT_F101!NEV58</f>
        <v>0</v>
      </c>
      <c r="NEW58">
        <f>SEPT_F101!NEW58</f>
        <v>0</v>
      </c>
      <c r="NEX58">
        <f>SEPT_F101!NEX58</f>
        <v>0</v>
      </c>
      <c r="NEY58">
        <f>SEPT_F101!NEY58</f>
        <v>0</v>
      </c>
      <c r="NEZ58">
        <f>SEPT_F101!NEZ58</f>
        <v>0</v>
      </c>
      <c r="NFA58">
        <f>SEPT_F101!NFA58</f>
        <v>0</v>
      </c>
      <c r="NFB58">
        <f>SEPT_F101!NFB58</f>
        <v>0</v>
      </c>
      <c r="NFC58">
        <f>SEPT_F101!NFC58</f>
        <v>0</v>
      </c>
      <c r="NFD58">
        <f>SEPT_F101!NFD58</f>
        <v>0</v>
      </c>
      <c r="NFE58">
        <f>SEPT_F101!NFE58</f>
        <v>0</v>
      </c>
      <c r="NFF58">
        <f>SEPT_F101!NFF58</f>
        <v>0</v>
      </c>
      <c r="NFG58">
        <f>SEPT_F101!NFG58</f>
        <v>0</v>
      </c>
      <c r="NFH58">
        <f>SEPT_F101!NFH58</f>
        <v>0</v>
      </c>
      <c r="NFI58">
        <f>SEPT_F101!NFI58</f>
        <v>0</v>
      </c>
      <c r="NFJ58">
        <f>SEPT_F101!NFJ58</f>
        <v>0</v>
      </c>
      <c r="NFK58">
        <f>SEPT_F101!NFK58</f>
        <v>0</v>
      </c>
      <c r="NFL58">
        <f>SEPT_F101!NFL58</f>
        <v>0</v>
      </c>
      <c r="NFM58">
        <f>SEPT_F101!NFM58</f>
        <v>0</v>
      </c>
      <c r="NFN58">
        <f>SEPT_F101!NFN58</f>
        <v>0</v>
      </c>
      <c r="NFO58">
        <f>SEPT_F101!NFO58</f>
        <v>0</v>
      </c>
      <c r="NFP58">
        <f>SEPT_F101!NFP58</f>
        <v>0</v>
      </c>
      <c r="NFQ58">
        <f>SEPT_F101!NFQ58</f>
        <v>0</v>
      </c>
      <c r="NFR58">
        <f>SEPT_F101!NFR58</f>
        <v>0</v>
      </c>
      <c r="NFS58">
        <f>SEPT_F101!NFS58</f>
        <v>0</v>
      </c>
      <c r="NFT58">
        <f>SEPT_F101!NFT58</f>
        <v>0</v>
      </c>
      <c r="NFU58">
        <f>SEPT_F101!NFU58</f>
        <v>0</v>
      </c>
      <c r="NFV58">
        <f>SEPT_F101!NFV58</f>
        <v>0</v>
      </c>
      <c r="NFW58">
        <f>SEPT_F101!NFW58</f>
        <v>0</v>
      </c>
      <c r="NFX58">
        <f>SEPT_F101!NFX58</f>
        <v>0</v>
      </c>
      <c r="NFY58">
        <f>SEPT_F101!NFY58</f>
        <v>0</v>
      </c>
      <c r="NFZ58">
        <f>SEPT_F101!NFZ58</f>
        <v>0</v>
      </c>
      <c r="NGA58">
        <f>SEPT_F101!NGA58</f>
        <v>0</v>
      </c>
      <c r="NGB58">
        <f>SEPT_F101!NGB58</f>
        <v>0</v>
      </c>
      <c r="NGC58">
        <f>SEPT_F101!NGC58</f>
        <v>0</v>
      </c>
      <c r="NGD58">
        <f>SEPT_F101!NGD58</f>
        <v>0</v>
      </c>
      <c r="NGE58">
        <f>SEPT_F101!NGE58</f>
        <v>0</v>
      </c>
      <c r="NGF58">
        <f>SEPT_F101!NGF58</f>
        <v>0</v>
      </c>
      <c r="NGG58">
        <f>SEPT_F101!NGG58</f>
        <v>0</v>
      </c>
      <c r="NGH58">
        <f>SEPT_F101!NGH58</f>
        <v>0</v>
      </c>
      <c r="NGI58">
        <f>SEPT_F101!NGI58</f>
        <v>0</v>
      </c>
      <c r="NGJ58">
        <f>SEPT_F101!NGJ58</f>
        <v>0</v>
      </c>
      <c r="NGK58">
        <f>SEPT_F101!NGK58</f>
        <v>0</v>
      </c>
      <c r="NGL58">
        <f>SEPT_F101!NGL58</f>
        <v>0</v>
      </c>
      <c r="NGM58">
        <f>SEPT_F101!NGM58</f>
        <v>0</v>
      </c>
      <c r="NGN58">
        <f>SEPT_F101!NGN58</f>
        <v>0</v>
      </c>
      <c r="NGO58">
        <f>SEPT_F101!NGO58</f>
        <v>0</v>
      </c>
      <c r="NGP58">
        <f>SEPT_F101!NGP58</f>
        <v>0</v>
      </c>
      <c r="NGQ58">
        <f>SEPT_F101!NGQ58</f>
        <v>0</v>
      </c>
      <c r="NGR58">
        <f>SEPT_F101!NGR58</f>
        <v>0</v>
      </c>
      <c r="NGS58">
        <f>SEPT_F101!NGS58</f>
        <v>0</v>
      </c>
      <c r="NGT58">
        <f>SEPT_F101!NGT58</f>
        <v>0</v>
      </c>
      <c r="NGU58">
        <f>SEPT_F101!NGU58</f>
        <v>0</v>
      </c>
      <c r="NGV58">
        <f>SEPT_F101!NGV58</f>
        <v>0</v>
      </c>
      <c r="NGW58">
        <f>SEPT_F101!NGW58</f>
        <v>0</v>
      </c>
      <c r="NGX58">
        <f>SEPT_F101!NGX58</f>
        <v>0</v>
      </c>
      <c r="NGY58">
        <f>SEPT_F101!NGY58</f>
        <v>0</v>
      </c>
      <c r="NGZ58">
        <f>SEPT_F101!NGZ58</f>
        <v>0</v>
      </c>
      <c r="NHA58">
        <f>SEPT_F101!NHA58</f>
        <v>0</v>
      </c>
      <c r="NHB58">
        <f>SEPT_F101!NHB58</f>
        <v>0</v>
      </c>
      <c r="NHC58">
        <f>SEPT_F101!NHC58</f>
        <v>0</v>
      </c>
      <c r="NHD58">
        <f>SEPT_F101!NHD58</f>
        <v>0</v>
      </c>
      <c r="NHE58">
        <f>SEPT_F101!NHE58</f>
        <v>0</v>
      </c>
      <c r="NHF58">
        <f>SEPT_F101!NHF58</f>
        <v>0</v>
      </c>
      <c r="NHG58">
        <f>SEPT_F101!NHG58</f>
        <v>0</v>
      </c>
      <c r="NHH58">
        <f>SEPT_F101!NHH58</f>
        <v>0</v>
      </c>
      <c r="NHI58">
        <f>SEPT_F101!NHI58</f>
        <v>0</v>
      </c>
      <c r="NHJ58">
        <f>SEPT_F101!NHJ58</f>
        <v>0</v>
      </c>
      <c r="NHK58">
        <f>SEPT_F101!NHK58</f>
        <v>0</v>
      </c>
      <c r="NHL58">
        <f>SEPT_F101!NHL58</f>
        <v>0</v>
      </c>
      <c r="NHM58">
        <f>SEPT_F101!NHM58</f>
        <v>0</v>
      </c>
      <c r="NHN58">
        <f>SEPT_F101!NHN58</f>
        <v>0</v>
      </c>
      <c r="NHO58">
        <f>SEPT_F101!NHO58</f>
        <v>0</v>
      </c>
      <c r="NHP58">
        <f>SEPT_F101!NHP58</f>
        <v>0</v>
      </c>
      <c r="NHQ58">
        <f>SEPT_F101!NHQ58</f>
        <v>0</v>
      </c>
      <c r="NHR58">
        <f>SEPT_F101!NHR58</f>
        <v>0</v>
      </c>
      <c r="NHS58">
        <f>SEPT_F101!NHS58</f>
        <v>0</v>
      </c>
      <c r="NHT58">
        <f>SEPT_F101!NHT58</f>
        <v>0</v>
      </c>
      <c r="NHU58">
        <f>SEPT_F101!NHU58</f>
        <v>0</v>
      </c>
      <c r="NHV58">
        <f>SEPT_F101!NHV58</f>
        <v>0</v>
      </c>
      <c r="NHW58">
        <f>SEPT_F101!NHW58</f>
        <v>0</v>
      </c>
      <c r="NHX58">
        <f>SEPT_F101!NHX58</f>
        <v>0</v>
      </c>
      <c r="NHY58">
        <f>SEPT_F101!NHY58</f>
        <v>0</v>
      </c>
      <c r="NHZ58">
        <f>SEPT_F101!NHZ58</f>
        <v>0</v>
      </c>
      <c r="NIA58">
        <f>SEPT_F101!NIA58</f>
        <v>0</v>
      </c>
      <c r="NIB58">
        <f>SEPT_F101!NIB58</f>
        <v>0</v>
      </c>
      <c r="NIC58">
        <f>SEPT_F101!NIC58</f>
        <v>0</v>
      </c>
      <c r="NID58">
        <f>SEPT_F101!NID58</f>
        <v>0</v>
      </c>
      <c r="NIE58">
        <f>SEPT_F101!NIE58</f>
        <v>0</v>
      </c>
      <c r="NIF58">
        <f>SEPT_F101!NIF58</f>
        <v>0</v>
      </c>
      <c r="NIG58">
        <f>SEPT_F101!NIG58</f>
        <v>0</v>
      </c>
      <c r="NIH58">
        <f>SEPT_F101!NIH58</f>
        <v>0</v>
      </c>
      <c r="NII58">
        <f>SEPT_F101!NII58</f>
        <v>0</v>
      </c>
      <c r="NIJ58">
        <f>SEPT_F101!NIJ58</f>
        <v>0</v>
      </c>
      <c r="NIK58">
        <f>SEPT_F101!NIK58</f>
        <v>0</v>
      </c>
      <c r="NIL58">
        <f>SEPT_F101!NIL58</f>
        <v>0</v>
      </c>
      <c r="NIM58">
        <f>SEPT_F101!NIM58</f>
        <v>0</v>
      </c>
      <c r="NIN58">
        <f>SEPT_F101!NIN58</f>
        <v>0</v>
      </c>
      <c r="NIO58">
        <f>SEPT_F101!NIO58</f>
        <v>0</v>
      </c>
      <c r="NIP58">
        <f>SEPT_F101!NIP58</f>
        <v>0</v>
      </c>
      <c r="NIQ58">
        <f>SEPT_F101!NIQ58</f>
        <v>0</v>
      </c>
      <c r="NIR58">
        <f>SEPT_F101!NIR58</f>
        <v>0</v>
      </c>
      <c r="NIS58">
        <f>SEPT_F101!NIS58</f>
        <v>0</v>
      </c>
      <c r="NIT58">
        <f>SEPT_F101!NIT58</f>
        <v>0</v>
      </c>
      <c r="NIU58">
        <f>SEPT_F101!NIU58</f>
        <v>0</v>
      </c>
      <c r="NIV58">
        <f>SEPT_F101!NIV58</f>
        <v>0</v>
      </c>
      <c r="NIW58">
        <f>SEPT_F101!NIW58</f>
        <v>0</v>
      </c>
      <c r="NIX58">
        <f>SEPT_F101!NIX58</f>
        <v>0</v>
      </c>
      <c r="NIY58">
        <f>SEPT_F101!NIY58</f>
        <v>0</v>
      </c>
      <c r="NIZ58">
        <f>SEPT_F101!NIZ58</f>
        <v>0</v>
      </c>
      <c r="NJA58">
        <f>SEPT_F101!NJA58</f>
        <v>0</v>
      </c>
      <c r="NJB58">
        <f>SEPT_F101!NJB58</f>
        <v>0</v>
      </c>
      <c r="NJC58">
        <f>SEPT_F101!NJC58</f>
        <v>0</v>
      </c>
      <c r="NJD58">
        <f>SEPT_F101!NJD58</f>
        <v>0</v>
      </c>
      <c r="NJE58">
        <f>SEPT_F101!NJE58</f>
        <v>0</v>
      </c>
      <c r="NJF58">
        <f>SEPT_F101!NJF58</f>
        <v>0</v>
      </c>
      <c r="NJG58">
        <f>SEPT_F101!NJG58</f>
        <v>0</v>
      </c>
      <c r="NJH58">
        <f>SEPT_F101!NJH58</f>
        <v>0</v>
      </c>
      <c r="NJI58">
        <f>SEPT_F101!NJI58</f>
        <v>0</v>
      </c>
      <c r="NJJ58">
        <f>SEPT_F101!NJJ58</f>
        <v>0</v>
      </c>
      <c r="NJK58">
        <f>SEPT_F101!NJK58</f>
        <v>0</v>
      </c>
      <c r="NJL58">
        <f>SEPT_F101!NJL58</f>
        <v>0</v>
      </c>
      <c r="NJM58">
        <f>SEPT_F101!NJM58</f>
        <v>0</v>
      </c>
      <c r="NJN58">
        <f>SEPT_F101!NJN58</f>
        <v>0</v>
      </c>
      <c r="NJO58">
        <f>SEPT_F101!NJO58</f>
        <v>0</v>
      </c>
      <c r="NJP58">
        <f>SEPT_F101!NJP58</f>
        <v>0</v>
      </c>
      <c r="NJQ58">
        <f>SEPT_F101!NJQ58</f>
        <v>0</v>
      </c>
      <c r="NJR58">
        <f>SEPT_F101!NJR58</f>
        <v>0</v>
      </c>
      <c r="NJS58">
        <f>SEPT_F101!NJS58</f>
        <v>0</v>
      </c>
      <c r="NJT58">
        <f>SEPT_F101!NJT58</f>
        <v>0</v>
      </c>
      <c r="NJU58">
        <f>SEPT_F101!NJU58</f>
        <v>0</v>
      </c>
      <c r="NJV58">
        <f>SEPT_F101!NJV58</f>
        <v>0</v>
      </c>
      <c r="NJW58">
        <f>SEPT_F101!NJW58</f>
        <v>0</v>
      </c>
      <c r="NJX58">
        <f>SEPT_F101!NJX58</f>
        <v>0</v>
      </c>
      <c r="NJY58">
        <f>SEPT_F101!NJY58</f>
        <v>0</v>
      </c>
      <c r="NJZ58">
        <f>SEPT_F101!NJZ58</f>
        <v>0</v>
      </c>
      <c r="NKA58">
        <f>SEPT_F101!NKA58</f>
        <v>0</v>
      </c>
      <c r="NKB58">
        <f>SEPT_F101!NKB58</f>
        <v>0</v>
      </c>
      <c r="NKC58">
        <f>SEPT_F101!NKC58</f>
        <v>0</v>
      </c>
      <c r="NKD58">
        <f>SEPT_F101!NKD58</f>
        <v>0</v>
      </c>
      <c r="NKE58">
        <f>SEPT_F101!NKE58</f>
        <v>0</v>
      </c>
      <c r="NKF58">
        <f>SEPT_F101!NKF58</f>
        <v>0</v>
      </c>
      <c r="NKG58">
        <f>SEPT_F101!NKG58</f>
        <v>0</v>
      </c>
      <c r="NKH58">
        <f>SEPT_F101!NKH58</f>
        <v>0</v>
      </c>
      <c r="NKI58">
        <f>SEPT_F101!NKI58</f>
        <v>0</v>
      </c>
      <c r="NKJ58">
        <f>SEPT_F101!NKJ58</f>
        <v>0</v>
      </c>
      <c r="NKK58">
        <f>SEPT_F101!NKK58</f>
        <v>0</v>
      </c>
      <c r="NKL58">
        <f>SEPT_F101!NKL58</f>
        <v>0</v>
      </c>
      <c r="NKM58">
        <f>SEPT_F101!NKM58</f>
        <v>0</v>
      </c>
      <c r="NKN58">
        <f>SEPT_F101!NKN58</f>
        <v>0</v>
      </c>
      <c r="NKO58">
        <f>SEPT_F101!NKO58</f>
        <v>0</v>
      </c>
      <c r="NKP58">
        <f>SEPT_F101!NKP58</f>
        <v>0</v>
      </c>
      <c r="NKQ58">
        <f>SEPT_F101!NKQ58</f>
        <v>0</v>
      </c>
      <c r="NKR58">
        <f>SEPT_F101!NKR58</f>
        <v>0</v>
      </c>
      <c r="NKS58">
        <f>SEPT_F101!NKS58</f>
        <v>0</v>
      </c>
      <c r="NKT58">
        <f>SEPT_F101!NKT58</f>
        <v>0</v>
      </c>
      <c r="NKU58">
        <f>SEPT_F101!NKU58</f>
        <v>0</v>
      </c>
      <c r="NKV58">
        <f>SEPT_F101!NKV58</f>
        <v>0</v>
      </c>
      <c r="NKW58">
        <f>SEPT_F101!NKW58</f>
        <v>0</v>
      </c>
      <c r="NKX58">
        <f>SEPT_F101!NKX58</f>
        <v>0</v>
      </c>
      <c r="NKY58">
        <f>SEPT_F101!NKY58</f>
        <v>0</v>
      </c>
      <c r="NKZ58">
        <f>SEPT_F101!NKZ58</f>
        <v>0</v>
      </c>
      <c r="NLA58">
        <f>SEPT_F101!NLA58</f>
        <v>0</v>
      </c>
      <c r="NLB58">
        <f>SEPT_F101!NLB58</f>
        <v>0</v>
      </c>
      <c r="NLC58">
        <f>SEPT_F101!NLC58</f>
        <v>0</v>
      </c>
      <c r="NLD58">
        <f>SEPT_F101!NLD58</f>
        <v>0</v>
      </c>
      <c r="NLE58">
        <f>SEPT_F101!NLE58</f>
        <v>0</v>
      </c>
      <c r="NLF58">
        <f>SEPT_F101!NLF58</f>
        <v>0</v>
      </c>
      <c r="NLG58">
        <f>SEPT_F101!NLG58</f>
        <v>0</v>
      </c>
      <c r="NLH58">
        <f>SEPT_F101!NLH58</f>
        <v>0</v>
      </c>
      <c r="NLI58">
        <f>SEPT_F101!NLI58</f>
        <v>0</v>
      </c>
      <c r="NLJ58">
        <f>SEPT_F101!NLJ58</f>
        <v>0</v>
      </c>
      <c r="NLK58">
        <f>SEPT_F101!NLK58</f>
        <v>0</v>
      </c>
      <c r="NLL58">
        <f>SEPT_F101!NLL58</f>
        <v>0</v>
      </c>
      <c r="NLM58">
        <f>SEPT_F101!NLM58</f>
        <v>0</v>
      </c>
      <c r="NLN58">
        <f>SEPT_F101!NLN58</f>
        <v>0</v>
      </c>
      <c r="NLO58">
        <f>SEPT_F101!NLO58</f>
        <v>0</v>
      </c>
      <c r="NLP58">
        <f>SEPT_F101!NLP58</f>
        <v>0</v>
      </c>
      <c r="NLQ58">
        <f>SEPT_F101!NLQ58</f>
        <v>0</v>
      </c>
      <c r="NLR58">
        <f>SEPT_F101!NLR58</f>
        <v>0</v>
      </c>
      <c r="NLS58">
        <f>SEPT_F101!NLS58</f>
        <v>0</v>
      </c>
      <c r="NLT58">
        <f>SEPT_F101!NLT58</f>
        <v>0</v>
      </c>
      <c r="NLU58">
        <f>SEPT_F101!NLU58</f>
        <v>0</v>
      </c>
      <c r="NLV58">
        <f>SEPT_F101!NLV58</f>
        <v>0</v>
      </c>
      <c r="NLW58">
        <f>SEPT_F101!NLW58</f>
        <v>0</v>
      </c>
      <c r="NLX58">
        <f>SEPT_F101!NLX58</f>
        <v>0</v>
      </c>
      <c r="NLY58">
        <f>SEPT_F101!NLY58</f>
        <v>0</v>
      </c>
      <c r="NLZ58">
        <f>SEPT_F101!NLZ58</f>
        <v>0</v>
      </c>
      <c r="NMA58">
        <f>SEPT_F101!NMA58</f>
        <v>0</v>
      </c>
      <c r="NMB58">
        <f>SEPT_F101!NMB58</f>
        <v>0</v>
      </c>
      <c r="NMC58">
        <f>SEPT_F101!NMC58</f>
        <v>0</v>
      </c>
      <c r="NMD58">
        <f>SEPT_F101!NMD58</f>
        <v>0</v>
      </c>
      <c r="NME58">
        <f>SEPT_F101!NME58</f>
        <v>0</v>
      </c>
      <c r="NMF58">
        <f>SEPT_F101!NMF58</f>
        <v>0</v>
      </c>
      <c r="NMG58">
        <f>SEPT_F101!NMG58</f>
        <v>0</v>
      </c>
      <c r="NMH58">
        <f>SEPT_F101!NMH58</f>
        <v>0</v>
      </c>
      <c r="NMI58">
        <f>SEPT_F101!NMI58</f>
        <v>0</v>
      </c>
      <c r="NMJ58">
        <f>SEPT_F101!NMJ58</f>
        <v>0</v>
      </c>
      <c r="NMK58">
        <f>SEPT_F101!NMK58</f>
        <v>0</v>
      </c>
      <c r="NML58">
        <f>SEPT_F101!NML58</f>
        <v>0</v>
      </c>
      <c r="NMM58">
        <f>SEPT_F101!NMM58</f>
        <v>0</v>
      </c>
      <c r="NMN58">
        <f>SEPT_F101!NMN58</f>
        <v>0</v>
      </c>
      <c r="NMO58">
        <f>SEPT_F101!NMO58</f>
        <v>0</v>
      </c>
      <c r="NMP58">
        <f>SEPT_F101!NMP58</f>
        <v>0</v>
      </c>
      <c r="NMQ58">
        <f>SEPT_F101!NMQ58</f>
        <v>0</v>
      </c>
      <c r="NMR58">
        <f>SEPT_F101!NMR58</f>
        <v>0</v>
      </c>
      <c r="NMS58">
        <f>SEPT_F101!NMS58</f>
        <v>0</v>
      </c>
      <c r="NMT58">
        <f>SEPT_F101!NMT58</f>
        <v>0</v>
      </c>
      <c r="NMU58">
        <f>SEPT_F101!NMU58</f>
        <v>0</v>
      </c>
      <c r="NMV58">
        <f>SEPT_F101!NMV58</f>
        <v>0</v>
      </c>
      <c r="NMW58">
        <f>SEPT_F101!NMW58</f>
        <v>0</v>
      </c>
      <c r="NMX58">
        <f>SEPT_F101!NMX58</f>
        <v>0</v>
      </c>
      <c r="NMY58">
        <f>SEPT_F101!NMY58</f>
        <v>0</v>
      </c>
      <c r="NMZ58">
        <f>SEPT_F101!NMZ58</f>
        <v>0</v>
      </c>
      <c r="NNA58">
        <f>SEPT_F101!NNA58</f>
        <v>0</v>
      </c>
      <c r="NNB58">
        <f>SEPT_F101!NNB58</f>
        <v>0</v>
      </c>
      <c r="NNC58">
        <f>SEPT_F101!NNC58</f>
        <v>0</v>
      </c>
      <c r="NND58">
        <f>SEPT_F101!NND58</f>
        <v>0</v>
      </c>
      <c r="NNE58">
        <f>SEPT_F101!NNE58</f>
        <v>0</v>
      </c>
      <c r="NNF58">
        <f>SEPT_F101!NNF58</f>
        <v>0</v>
      </c>
      <c r="NNG58">
        <f>SEPT_F101!NNG58</f>
        <v>0</v>
      </c>
      <c r="NNH58">
        <f>SEPT_F101!NNH58</f>
        <v>0</v>
      </c>
      <c r="NNI58">
        <f>SEPT_F101!NNI58</f>
        <v>0</v>
      </c>
      <c r="NNJ58">
        <f>SEPT_F101!NNJ58</f>
        <v>0</v>
      </c>
      <c r="NNK58">
        <f>SEPT_F101!NNK58</f>
        <v>0</v>
      </c>
      <c r="NNL58">
        <f>SEPT_F101!NNL58</f>
        <v>0</v>
      </c>
      <c r="NNM58">
        <f>SEPT_F101!NNM58</f>
        <v>0</v>
      </c>
      <c r="NNN58">
        <f>SEPT_F101!NNN58</f>
        <v>0</v>
      </c>
      <c r="NNO58">
        <f>SEPT_F101!NNO58</f>
        <v>0</v>
      </c>
      <c r="NNP58">
        <f>SEPT_F101!NNP58</f>
        <v>0</v>
      </c>
      <c r="NNQ58">
        <f>SEPT_F101!NNQ58</f>
        <v>0</v>
      </c>
      <c r="NNR58">
        <f>SEPT_F101!NNR58</f>
        <v>0</v>
      </c>
      <c r="NNS58">
        <f>SEPT_F101!NNS58</f>
        <v>0</v>
      </c>
      <c r="NNT58">
        <f>SEPT_F101!NNT58</f>
        <v>0</v>
      </c>
      <c r="NNU58">
        <f>SEPT_F101!NNU58</f>
        <v>0</v>
      </c>
      <c r="NNV58">
        <f>SEPT_F101!NNV58</f>
        <v>0</v>
      </c>
      <c r="NNW58">
        <f>SEPT_F101!NNW58</f>
        <v>0</v>
      </c>
      <c r="NNX58">
        <f>SEPT_F101!NNX58</f>
        <v>0</v>
      </c>
      <c r="NNY58">
        <f>SEPT_F101!NNY58</f>
        <v>0</v>
      </c>
      <c r="NNZ58">
        <f>SEPT_F101!NNZ58</f>
        <v>0</v>
      </c>
      <c r="NOA58">
        <f>SEPT_F101!NOA58</f>
        <v>0</v>
      </c>
      <c r="NOB58">
        <f>SEPT_F101!NOB58</f>
        <v>0</v>
      </c>
      <c r="NOC58">
        <f>SEPT_F101!NOC58</f>
        <v>0</v>
      </c>
      <c r="NOD58">
        <f>SEPT_F101!NOD58</f>
        <v>0</v>
      </c>
      <c r="NOE58">
        <f>SEPT_F101!NOE58</f>
        <v>0</v>
      </c>
      <c r="NOF58">
        <f>SEPT_F101!NOF58</f>
        <v>0</v>
      </c>
      <c r="NOG58">
        <f>SEPT_F101!NOG58</f>
        <v>0</v>
      </c>
      <c r="NOH58">
        <f>SEPT_F101!NOH58</f>
        <v>0</v>
      </c>
      <c r="NOI58">
        <f>SEPT_F101!NOI58</f>
        <v>0</v>
      </c>
      <c r="NOJ58">
        <f>SEPT_F101!NOJ58</f>
        <v>0</v>
      </c>
      <c r="NOK58">
        <f>SEPT_F101!NOK58</f>
        <v>0</v>
      </c>
      <c r="NOL58">
        <f>SEPT_F101!NOL58</f>
        <v>0</v>
      </c>
      <c r="NOM58">
        <f>SEPT_F101!NOM58</f>
        <v>0</v>
      </c>
      <c r="NON58">
        <f>SEPT_F101!NON58</f>
        <v>0</v>
      </c>
      <c r="NOO58">
        <f>SEPT_F101!NOO58</f>
        <v>0</v>
      </c>
      <c r="NOP58">
        <f>SEPT_F101!NOP58</f>
        <v>0</v>
      </c>
      <c r="NOQ58">
        <f>SEPT_F101!NOQ58</f>
        <v>0</v>
      </c>
      <c r="NOR58">
        <f>SEPT_F101!NOR58</f>
        <v>0</v>
      </c>
      <c r="NOS58">
        <f>SEPT_F101!NOS58</f>
        <v>0</v>
      </c>
      <c r="NOT58">
        <f>SEPT_F101!NOT58</f>
        <v>0</v>
      </c>
      <c r="NOU58">
        <f>SEPT_F101!NOU58</f>
        <v>0</v>
      </c>
      <c r="NOV58">
        <f>SEPT_F101!NOV58</f>
        <v>0</v>
      </c>
      <c r="NOW58">
        <f>SEPT_F101!NOW58</f>
        <v>0</v>
      </c>
      <c r="NOX58">
        <f>SEPT_F101!NOX58</f>
        <v>0</v>
      </c>
      <c r="NOY58">
        <f>SEPT_F101!NOY58</f>
        <v>0</v>
      </c>
      <c r="NOZ58">
        <f>SEPT_F101!NOZ58</f>
        <v>0</v>
      </c>
      <c r="NPA58">
        <f>SEPT_F101!NPA58</f>
        <v>0</v>
      </c>
      <c r="NPB58">
        <f>SEPT_F101!NPB58</f>
        <v>0</v>
      </c>
      <c r="NPC58">
        <f>SEPT_F101!NPC58</f>
        <v>0</v>
      </c>
      <c r="NPD58">
        <f>SEPT_F101!NPD58</f>
        <v>0</v>
      </c>
      <c r="NPE58">
        <f>SEPT_F101!NPE58</f>
        <v>0</v>
      </c>
      <c r="NPF58">
        <f>SEPT_F101!NPF58</f>
        <v>0</v>
      </c>
      <c r="NPG58">
        <f>SEPT_F101!NPG58</f>
        <v>0</v>
      </c>
      <c r="NPH58">
        <f>SEPT_F101!NPH58</f>
        <v>0</v>
      </c>
      <c r="NPI58">
        <f>SEPT_F101!NPI58</f>
        <v>0</v>
      </c>
      <c r="NPJ58">
        <f>SEPT_F101!NPJ58</f>
        <v>0</v>
      </c>
      <c r="NPK58">
        <f>SEPT_F101!NPK58</f>
        <v>0</v>
      </c>
      <c r="NPL58">
        <f>SEPT_F101!NPL58</f>
        <v>0</v>
      </c>
      <c r="NPM58">
        <f>SEPT_F101!NPM58</f>
        <v>0</v>
      </c>
      <c r="NPN58">
        <f>SEPT_F101!NPN58</f>
        <v>0</v>
      </c>
      <c r="NPO58">
        <f>SEPT_F101!NPO58</f>
        <v>0</v>
      </c>
      <c r="NPP58">
        <f>SEPT_F101!NPP58</f>
        <v>0</v>
      </c>
      <c r="NPQ58">
        <f>SEPT_F101!NPQ58</f>
        <v>0</v>
      </c>
      <c r="NPR58">
        <f>SEPT_F101!NPR58</f>
        <v>0</v>
      </c>
      <c r="NPS58">
        <f>SEPT_F101!NPS58</f>
        <v>0</v>
      </c>
      <c r="NPT58">
        <f>SEPT_F101!NPT58</f>
        <v>0</v>
      </c>
      <c r="NPU58">
        <f>SEPT_F101!NPU58</f>
        <v>0</v>
      </c>
      <c r="NPV58">
        <f>SEPT_F101!NPV58</f>
        <v>0</v>
      </c>
      <c r="NPW58">
        <f>SEPT_F101!NPW58</f>
        <v>0</v>
      </c>
      <c r="NPX58">
        <f>SEPT_F101!NPX58</f>
        <v>0</v>
      </c>
      <c r="NPY58">
        <f>SEPT_F101!NPY58</f>
        <v>0</v>
      </c>
      <c r="NPZ58">
        <f>SEPT_F101!NPZ58</f>
        <v>0</v>
      </c>
      <c r="NQA58">
        <f>SEPT_F101!NQA58</f>
        <v>0</v>
      </c>
      <c r="NQB58">
        <f>SEPT_F101!NQB58</f>
        <v>0</v>
      </c>
      <c r="NQC58">
        <f>SEPT_F101!NQC58</f>
        <v>0</v>
      </c>
      <c r="NQD58">
        <f>SEPT_F101!NQD58</f>
        <v>0</v>
      </c>
      <c r="NQE58">
        <f>SEPT_F101!NQE58</f>
        <v>0</v>
      </c>
      <c r="NQF58">
        <f>SEPT_F101!NQF58</f>
        <v>0</v>
      </c>
      <c r="NQG58">
        <f>SEPT_F101!NQG58</f>
        <v>0</v>
      </c>
      <c r="NQH58">
        <f>SEPT_F101!NQH58</f>
        <v>0</v>
      </c>
      <c r="NQI58">
        <f>SEPT_F101!NQI58</f>
        <v>0</v>
      </c>
      <c r="NQJ58">
        <f>SEPT_F101!NQJ58</f>
        <v>0</v>
      </c>
      <c r="NQK58">
        <f>SEPT_F101!NQK58</f>
        <v>0</v>
      </c>
      <c r="NQL58">
        <f>SEPT_F101!NQL58</f>
        <v>0</v>
      </c>
      <c r="NQM58">
        <f>SEPT_F101!NQM58</f>
        <v>0</v>
      </c>
      <c r="NQN58">
        <f>SEPT_F101!NQN58</f>
        <v>0</v>
      </c>
      <c r="NQO58">
        <f>SEPT_F101!NQO58</f>
        <v>0</v>
      </c>
      <c r="NQP58">
        <f>SEPT_F101!NQP58</f>
        <v>0</v>
      </c>
      <c r="NQQ58">
        <f>SEPT_F101!NQQ58</f>
        <v>0</v>
      </c>
      <c r="NQR58">
        <f>SEPT_F101!NQR58</f>
        <v>0</v>
      </c>
      <c r="NQS58">
        <f>SEPT_F101!NQS58</f>
        <v>0</v>
      </c>
      <c r="NQT58">
        <f>SEPT_F101!NQT58</f>
        <v>0</v>
      </c>
      <c r="NQU58">
        <f>SEPT_F101!NQU58</f>
        <v>0</v>
      </c>
      <c r="NQV58">
        <f>SEPT_F101!NQV58</f>
        <v>0</v>
      </c>
      <c r="NQW58">
        <f>SEPT_F101!NQW58</f>
        <v>0</v>
      </c>
      <c r="NQX58">
        <f>SEPT_F101!NQX58</f>
        <v>0</v>
      </c>
      <c r="NQY58">
        <f>SEPT_F101!NQY58</f>
        <v>0</v>
      </c>
      <c r="NQZ58">
        <f>SEPT_F101!NQZ58</f>
        <v>0</v>
      </c>
      <c r="NRA58">
        <f>SEPT_F101!NRA58</f>
        <v>0</v>
      </c>
      <c r="NRB58">
        <f>SEPT_F101!NRB58</f>
        <v>0</v>
      </c>
      <c r="NRC58">
        <f>SEPT_F101!NRC58</f>
        <v>0</v>
      </c>
      <c r="NRD58">
        <f>SEPT_F101!NRD58</f>
        <v>0</v>
      </c>
      <c r="NRE58">
        <f>SEPT_F101!NRE58</f>
        <v>0</v>
      </c>
      <c r="NRF58">
        <f>SEPT_F101!NRF58</f>
        <v>0</v>
      </c>
      <c r="NRG58">
        <f>SEPT_F101!NRG58</f>
        <v>0</v>
      </c>
      <c r="NRH58">
        <f>SEPT_F101!NRH58</f>
        <v>0</v>
      </c>
      <c r="NRI58">
        <f>SEPT_F101!NRI58</f>
        <v>0</v>
      </c>
      <c r="NRJ58">
        <f>SEPT_F101!NRJ58</f>
        <v>0</v>
      </c>
      <c r="NRK58">
        <f>SEPT_F101!NRK58</f>
        <v>0</v>
      </c>
      <c r="NRL58">
        <f>SEPT_F101!NRL58</f>
        <v>0</v>
      </c>
      <c r="NRM58">
        <f>SEPT_F101!NRM58</f>
        <v>0</v>
      </c>
      <c r="NRN58">
        <f>SEPT_F101!NRN58</f>
        <v>0</v>
      </c>
      <c r="NRO58">
        <f>SEPT_F101!NRO58</f>
        <v>0</v>
      </c>
      <c r="NRP58">
        <f>SEPT_F101!NRP58</f>
        <v>0</v>
      </c>
      <c r="NRQ58">
        <f>SEPT_F101!NRQ58</f>
        <v>0</v>
      </c>
      <c r="NRR58">
        <f>SEPT_F101!NRR58</f>
        <v>0</v>
      </c>
      <c r="NRS58">
        <f>SEPT_F101!NRS58</f>
        <v>0</v>
      </c>
      <c r="NRT58">
        <f>SEPT_F101!NRT58</f>
        <v>0</v>
      </c>
      <c r="NRU58">
        <f>SEPT_F101!NRU58</f>
        <v>0</v>
      </c>
      <c r="NRV58">
        <f>SEPT_F101!NRV58</f>
        <v>0</v>
      </c>
      <c r="NRW58">
        <f>SEPT_F101!NRW58</f>
        <v>0</v>
      </c>
      <c r="NRX58">
        <f>SEPT_F101!NRX58</f>
        <v>0</v>
      </c>
      <c r="NRY58">
        <f>SEPT_F101!NRY58</f>
        <v>0</v>
      </c>
      <c r="NRZ58">
        <f>SEPT_F101!NRZ58</f>
        <v>0</v>
      </c>
      <c r="NSA58">
        <f>SEPT_F101!NSA58</f>
        <v>0</v>
      </c>
      <c r="NSB58">
        <f>SEPT_F101!NSB58</f>
        <v>0</v>
      </c>
      <c r="NSC58">
        <f>SEPT_F101!NSC58</f>
        <v>0</v>
      </c>
      <c r="NSD58">
        <f>SEPT_F101!NSD58</f>
        <v>0</v>
      </c>
      <c r="NSE58">
        <f>SEPT_F101!NSE58</f>
        <v>0</v>
      </c>
      <c r="NSF58">
        <f>SEPT_F101!NSF58</f>
        <v>0</v>
      </c>
      <c r="NSG58">
        <f>SEPT_F101!NSG58</f>
        <v>0</v>
      </c>
      <c r="NSH58">
        <f>SEPT_F101!NSH58</f>
        <v>0</v>
      </c>
      <c r="NSI58">
        <f>SEPT_F101!NSI58</f>
        <v>0</v>
      </c>
      <c r="NSJ58">
        <f>SEPT_F101!NSJ58</f>
        <v>0</v>
      </c>
      <c r="NSK58">
        <f>SEPT_F101!NSK58</f>
        <v>0</v>
      </c>
      <c r="NSL58">
        <f>SEPT_F101!NSL58</f>
        <v>0</v>
      </c>
      <c r="NSM58">
        <f>SEPT_F101!NSM58</f>
        <v>0</v>
      </c>
      <c r="NSN58">
        <f>SEPT_F101!NSN58</f>
        <v>0</v>
      </c>
      <c r="NSO58">
        <f>SEPT_F101!NSO58</f>
        <v>0</v>
      </c>
      <c r="NSP58">
        <f>SEPT_F101!NSP58</f>
        <v>0</v>
      </c>
      <c r="NSQ58">
        <f>SEPT_F101!NSQ58</f>
        <v>0</v>
      </c>
      <c r="NSR58">
        <f>SEPT_F101!NSR58</f>
        <v>0</v>
      </c>
      <c r="NSS58">
        <f>SEPT_F101!NSS58</f>
        <v>0</v>
      </c>
      <c r="NST58">
        <f>SEPT_F101!NST58</f>
        <v>0</v>
      </c>
      <c r="NSU58">
        <f>SEPT_F101!NSU58</f>
        <v>0</v>
      </c>
      <c r="NSV58">
        <f>SEPT_F101!NSV58</f>
        <v>0</v>
      </c>
      <c r="NSW58">
        <f>SEPT_F101!NSW58</f>
        <v>0</v>
      </c>
      <c r="NSX58">
        <f>SEPT_F101!NSX58</f>
        <v>0</v>
      </c>
      <c r="NSY58">
        <f>SEPT_F101!NSY58</f>
        <v>0</v>
      </c>
      <c r="NSZ58">
        <f>SEPT_F101!NSZ58</f>
        <v>0</v>
      </c>
      <c r="NTA58">
        <f>SEPT_F101!NTA58</f>
        <v>0</v>
      </c>
      <c r="NTB58">
        <f>SEPT_F101!NTB58</f>
        <v>0</v>
      </c>
      <c r="NTC58">
        <f>SEPT_F101!NTC58</f>
        <v>0</v>
      </c>
      <c r="NTD58">
        <f>SEPT_F101!NTD58</f>
        <v>0</v>
      </c>
      <c r="NTE58">
        <f>SEPT_F101!NTE58</f>
        <v>0</v>
      </c>
      <c r="NTF58">
        <f>SEPT_F101!NTF58</f>
        <v>0</v>
      </c>
      <c r="NTG58">
        <f>SEPT_F101!NTG58</f>
        <v>0</v>
      </c>
      <c r="NTH58">
        <f>SEPT_F101!NTH58</f>
        <v>0</v>
      </c>
      <c r="NTI58">
        <f>SEPT_F101!NTI58</f>
        <v>0</v>
      </c>
      <c r="NTJ58">
        <f>SEPT_F101!NTJ58</f>
        <v>0</v>
      </c>
      <c r="NTK58">
        <f>SEPT_F101!NTK58</f>
        <v>0</v>
      </c>
      <c r="NTL58">
        <f>SEPT_F101!NTL58</f>
        <v>0</v>
      </c>
      <c r="NTM58">
        <f>SEPT_F101!NTM58</f>
        <v>0</v>
      </c>
      <c r="NTN58">
        <f>SEPT_F101!NTN58</f>
        <v>0</v>
      </c>
      <c r="NTO58">
        <f>SEPT_F101!NTO58</f>
        <v>0</v>
      </c>
      <c r="NTP58">
        <f>SEPT_F101!NTP58</f>
        <v>0</v>
      </c>
      <c r="NTQ58">
        <f>SEPT_F101!NTQ58</f>
        <v>0</v>
      </c>
      <c r="NTR58">
        <f>SEPT_F101!NTR58</f>
        <v>0</v>
      </c>
      <c r="NTS58">
        <f>SEPT_F101!NTS58</f>
        <v>0</v>
      </c>
      <c r="NTT58">
        <f>SEPT_F101!NTT58</f>
        <v>0</v>
      </c>
      <c r="NTU58">
        <f>SEPT_F101!NTU58</f>
        <v>0</v>
      </c>
      <c r="NTV58">
        <f>SEPT_F101!NTV58</f>
        <v>0</v>
      </c>
      <c r="NTW58">
        <f>SEPT_F101!NTW58</f>
        <v>0</v>
      </c>
      <c r="NTX58">
        <f>SEPT_F101!NTX58</f>
        <v>0</v>
      </c>
      <c r="NTY58">
        <f>SEPT_F101!NTY58</f>
        <v>0</v>
      </c>
      <c r="NTZ58">
        <f>SEPT_F101!NTZ58</f>
        <v>0</v>
      </c>
      <c r="NUA58">
        <f>SEPT_F101!NUA58</f>
        <v>0</v>
      </c>
      <c r="NUB58">
        <f>SEPT_F101!NUB58</f>
        <v>0</v>
      </c>
      <c r="NUC58">
        <f>SEPT_F101!NUC58</f>
        <v>0</v>
      </c>
      <c r="NUD58">
        <f>SEPT_F101!NUD58</f>
        <v>0</v>
      </c>
      <c r="NUE58">
        <f>SEPT_F101!NUE58</f>
        <v>0</v>
      </c>
      <c r="NUF58">
        <f>SEPT_F101!NUF58</f>
        <v>0</v>
      </c>
      <c r="NUG58">
        <f>SEPT_F101!NUG58</f>
        <v>0</v>
      </c>
      <c r="NUH58">
        <f>SEPT_F101!NUH58</f>
        <v>0</v>
      </c>
      <c r="NUI58">
        <f>SEPT_F101!NUI58</f>
        <v>0</v>
      </c>
      <c r="NUJ58">
        <f>SEPT_F101!NUJ58</f>
        <v>0</v>
      </c>
      <c r="NUK58">
        <f>SEPT_F101!NUK58</f>
        <v>0</v>
      </c>
      <c r="NUL58">
        <f>SEPT_F101!NUL58</f>
        <v>0</v>
      </c>
      <c r="NUM58">
        <f>SEPT_F101!NUM58</f>
        <v>0</v>
      </c>
      <c r="NUN58">
        <f>SEPT_F101!NUN58</f>
        <v>0</v>
      </c>
      <c r="NUO58">
        <f>SEPT_F101!NUO58</f>
        <v>0</v>
      </c>
      <c r="NUP58">
        <f>SEPT_F101!NUP58</f>
        <v>0</v>
      </c>
      <c r="NUQ58">
        <f>SEPT_F101!NUQ58</f>
        <v>0</v>
      </c>
      <c r="NUR58">
        <f>SEPT_F101!NUR58</f>
        <v>0</v>
      </c>
      <c r="NUS58">
        <f>SEPT_F101!NUS58</f>
        <v>0</v>
      </c>
      <c r="NUT58">
        <f>SEPT_F101!NUT58</f>
        <v>0</v>
      </c>
      <c r="NUU58">
        <f>SEPT_F101!NUU58</f>
        <v>0</v>
      </c>
      <c r="NUV58">
        <f>SEPT_F101!NUV58</f>
        <v>0</v>
      </c>
      <c r="NUW58">
        <f>SEPT_F101!NUW58</f>
        <v>0</v>
      </c>
      <c r="NUX58">
        <f>SEPT_F101!NUX58</f>
        <v>0</v>
      </c>
      <c r="NUY58">
        <f>SEPT_F101!NUY58</f>
        <v>0</v>
      </c>
      <c r="NUZ58">
        <f>SEPT_F101!NUZ58</f>
        <v>0</v>
      </c>
      <c r="NVA58">
        <f>SEPT_F101!NVA58</f>
        <v>0</v>
      </c>
      <c r="NVB58">
        <f>SEPT_F101!NVB58</f>
        <v>0</v>
      </c>
      <c r="NVC58">
        <f>SEPT_F101!NVC58</f>
        <v>0</v>
      </c>
      <c r="NVD58">
        <f>SEPT_F101!NVD58</f>
        <v>0</v>
      </c>
      <c r="NVE58">
        <f>SEPT_F101!NVE58</f>
        <v>0</v>
      </c>
      <c r="NVF58">
        <f>SEPT_F101!NVF58</f>
        <v>0</v>
      </c>
      <c r="NVG58">
        <f>SEPT_F101!NVG58</f>
        <v>0</v>
      </c>
      <c r="NVH58">
        <f>SEPT_F101!NVH58</f>
        <v>0</v>
      </c>
      <c r="NVI58">
        <f>SEPT_F101!NVI58</f>
        <v>0</v>
      </c>
      <c r="NVJ58">
        <f>SEPT_F101!NVJ58</f>
        <v>0</v>
      </c>
      <c r="NVK58">
        <f>SEPT_F101!NVK58</f>
        <v>0</v>
      </c>
      <c r="NVL58">
        <f>SEPT_F101!NVL58</f>
        <v>0</v>
      </c>
      <c r="NVM58">
        <f>SEPT_F101!NVM58</f>
        <v>0</v>
      </c>
      <c r="NVN58">
        <f>SEPT_F101!NVN58</f>
        <v>0</v>
      </c>
      <c r="NVO58">
        <f>SEPT_F101!NVO58</f>
        <v>0</v>
      </c>
      <c r="NVP58">
        <f>SEPT_F101!NVP58</f>
        <v>0</v>
      </c>
      <c r="NVQ58">
        <f>SEPT_F101!NVQ58</f>
        <v>0</v>
      </c>
      <c r="NVR58">
        <f>SEPT_F101!NVR58</f>
        <v>0</v>
      </c>
      <c r="NVS58">
        <f>SEPT_F101!NVS58</f>
        <v>0</v>
      </c>
      <c r="NVT58">
        <f>SEPT_F101!NVT58</f>
        <v>0</v>
      </c>
      <c r="NVU58">
        <f>SEPT_F101!NVU58</f>
        <v>0</v>
      </c>
      <c r="NVV58">
        <f>SEPT_F101!NVV58</f>
        <v>0</v>
      </c>
      <c r="NVW58">
        <f>SEPT_F101!NVW58</f>
        <v>0</v>
      </c>
      <c r="NVX58">
        <f>SEPT_F101!NVX58</f>
        <v>0</v>
      </c>
      <c r="NVY58">
        <f>SEPT_F101!NVY58</f>
        <v>0</v>
      </c>
      <c r="NVZ58">
        <f>SEPT_F101!NVZ58</f>
        <v>0</v>
      </c>
      <c r="NWA58">
        <f>SEPT_F101!NWA58</f>
        <v>0</v>
      </c>
      <c r="NWB58">
        <f>SEPT_F101!NWB58</f>
        <v>0</v>
      </c>
      <c r="NWC58">
        <f>SEPT_F101!NWC58</f>
        <v>0</v>
      </c>
      <c r="NWD58">
        <f>SEPT_F101!NWD58</f>
        <v>0</v>
      </c>
      <c r="NWE58">
        <f>SEPT_F101!NWE58</f>
        <v>0</v>
      </c>
      <c r="NWF58">
        <f>SEPT_F101!NWF58</f>
        <v>0</v>
      </c>
      <c r="NWG58">
        <f>SEPT_F101!NWG58</f>
        <v>0</v>
      </c>
      <c r="NWH58">
        <f>SEPT_F101!NWH58</f>
        <v>0</v>
      </c>
      <c r="NWI58">
        <f>SEPT_F101!NWI58</f>
        <v>0</v>
      </c>
      <c r="NWJ58">
        <f>SEPT_F101!NWJ58</f>
        <v>0</v>
      </c>
      <c r="NWK58">
        <f>SEPT_F101!NWK58</f>
        <v>0</v>
      </c>
      <c r="NWL58">
        <f>SEPT_F101!NWL58</f>
        <v>0</v>
      </c>
      <c r="NWM58">
        <f>SEPT_F101!NWM58</f>
        <v>0</v>
      </c>
      <c r="NWN58">
        <f>SEPT_F101!NWN58</f>
        <v>0</v>
      </c>
      <c r="NWO58">
        <f>SEPT_F101!NWO58</f>
        <v>0</v>
      </c>
      <c r="NWP58">
        <f>SEPT_F101!NWP58</f>
        <v>0</v>
      </c>
      <c r="NWQ58">
        <f>SEPT_F101!NWQ58</f>
        <v>0</v>
      </c>
      <c r="NWR58">
        <f>SEPT_F101!NWR58</f>
        <v>0</v>
      </c>
      <c r="NWS58">
        <f>SEPT_F101!NWS58</f>
        <v>0</v>
      </c>
      <c r="NWT58">
        <f>SEPT_F101!NWT58</f>
        <v>0</v>
      </c>
      <c r="NWU58">
        <f>SEPT_F101!NWU58</f>
        <v>0</v>
      </c>
      <c r="NWV58">
        <f>SEPT_F101!NWV58</f>
        <v>0</v>
      </c>
      <c r="NWW58">
        <f>SEPT_F101!NWW58</f>
        <v>0</v>
      </c>
      <c r="NWX58">
        <f>SEPT_F101!NWX58</f>
        <v>0</v>
      </c>
      <c r="NWY58">
        <f>SEPT_F101!NWY58</f>
        <v>0</v>
      </c>
      <c r="NWZ58">
        <f>SEPT_F101!NWZ58</f>
        <v>0</v>
      </c>
      <c r="NXA58">
        <f>SEPT_F101!NXA58</f>
        <v>0</v>
      </c>
      <c r="NXB58">
        <f>SEPT_F101!NXB58</f>
        <v>0</v>
      </c>
      <c r="NXC58">
        <f>SEPT_F101!NXC58</f>
        <v>0</v>
      </c>
      <c r="NXD58">
        <f>SEPT_F101!NXD58</f>
        <v>0</v>
      </c>
      <c r="NXE58">
        <f>SEPT_F101!NXE58</f>
        <v>0</v>
      </c>
      <c r="NXF58">
        <f>SEPT_F101!NXF58</f>
        <v>0</v>
      </c>
      <c r="NXG58">
        <f>SEPT_F101!NXG58</f>
        <v>0</v>
      </c>
      <c r="NXH58">
        <f>SEPT_F101!NXH58</f>
        <v>0</v>
      </c>
      <c r="NXI58">
        <f>SEPT_F101!NXI58</f>
        <v>0</v>
      </c>
      <c r="NXJ58">
        <f>SEPT_F101!NXJ58</f>
        <v>0</v>
      </c>
      <c r="NXK58">
        <f>SEPT_F101!NXK58</f>
        <v>0</v>
      </c>
      <c r="NXL58">
        <f>SEPT_F101!NXL58</f>
        <v>0</v>
      </c>
      <c r="NXM58">
        <f>SEPT_F101!NXM58</f>
        <v>0</v>
      </c>
      <c r="NXN58">
        <f>SEPT_F101!NXN58</f>
        <v>0</v>
      </c>
      <c r="NXO58">
        <f>SEPT_F101!NXO58</f>
        <v>0</v>
      </c>
      <c r="NXP58">
        <f>SEPT_F101!NXP58</f>
        <v>0</v>
      </c>
      <c r="NXQ58">
        <f>SEPT_F101!NXQ58</f>
        <v>0</v>
      </c>
      <c r="NXR58">
        <f>SEPT_F101!NXR58</f>
        <v>0</v>
      </c>
      <c r="NXS58">
        <f>SEPT_F101!NXS58</f>
        <v>0</v>
      </c>
      <c r="NXT58">
        <f>SEPT_F101!NXT58</f>
        <v>0</v>
      </c>
      <c r="NXU58">
        <f>SEPT_F101!NXU58</f>
        <v>0</v>
      </c>
      <c r="NXV58">
        <f>SEPT_F101!NXV58</f>
        <v>0</v>
      </c>
      <c r="NXW58">
        <f>SEPT_F101!NXW58</f>
        <v>0</v>
      </c>
      <c r="NXX58">
        <f>SEPT_F101!NXX58</f>
        <v>0</v>
      </c>
      <c r="NXY58">
        <f>SEPT_F101!NXY58</f>
        <v>0</v>
      </c>
      <c r="NXZ58">
        <f>SEPT_F101!NXZ58</f>
        <v>0</v>
      </c>
      <c r="NYA58">
        <f>SEPT_F101!NYA58</f>
        <v>0</v>
      </c>
      <c r="NYB58">
        <f>SEPT_F101!NYB58</f>
        <v>0</v>
      </c>
      <c r="NYC58">
        <f>SEPT_F101!NYC58</f>
        <v>0</v>
      </c>
      <c r="NYD58">
        <f>SEPT_F101!NYD58</f>
        <v>0</v>
      </c>
      <c r="NYE58">
        <f>SEPT_F101!NYE58</f>
        <v>0</v>
      </c>
      <c r="NYF58">
        <f>SEPT_F101!NYF58</f>
        <v>0</v>
      </c>
      <c r="NYG58">
        <f>SEPT_F101!NYG58</f>
        <v>0</v>
      </c>
      <c r="NYH58">
        <f>SEPT_F101!NYH58</f>
        <v>0</v>
      </c>
      <c r="NYI58">
        <f>SEPT_F101!NYI58</f>
        <v>0</v>
      </c>
      <c r="NYJ58">
        <f>SEPT_F101!NYJ58</f>
        <v>0</v>
      </c>
      <c r="NYK58">
        <f>SEPT_F101!NYK58</f>
        <v>0</v>
      </c>
      <c r="NYL58">
        <f>SEPT_F101!NYL58</f>
        <v>0</v>
      </c>
      <c r="NYM58">
        <f>SEPT_F101!NYM58</f>
        <v>0</v>
      </c>
      <c r="NYN58">
        <f>SEPT_F101!NYN58</f>
        <v>0</v>
      </c>
      <c r="NYO58">
        <f>SEPT_F101!NYO58</f>
        <v>0</v>
      </c>
      <c r="NYP58">
        <f>SEPT_F101!NYP58</f>
        <v>0</v>
      </c>
      <c r="NYQ58">
        <f>SEPT_F101!NYQ58</f>
        <v>0</v>
      </c>
      <c r="NYR58">
        <f>SEPT_F101!NYR58</f>
        <v>0</v>
      </c>
      <c r="NYS58">
        <f>SEPT_F101!NYS58</f>
        <v>0</v>
      </c>
      <c r="NYT58">
        <f>SEPT_F101!NYT58</f>
        <v>0</v>
      </c>
      <c r="NYU58">
        <f>SEPT_F101!NYU58</f>
        <v>0</v>
      </c>
      <c r="NYV58">
        <f>SEPT_F101!NYV58</f>
        <v>0</v>
      </c>
      <c r="NYW58">
        <f>SEPT_F101!NYW58</f>
        <v>0</v>
      </c>
      <c r="NYX58">
        <f>SEPT_F101!NYX58</f>
        <v>0</v>
      </c>
      <c r="NYY58">
        <f>SEPT_F101!NYY58</f>
        <v>0</v>
      </c>
      <c r="NYZ58">
        <f>SEPT_F101!NYZ58</f>
        <v>0</v>
      </c>
      <c r="NZA58">
        <f>SEPT_F101!NZA58</f>
        <v>0</v>
      </c>
      <c r="NZB58">
        <f>SEPT_F101!NZB58</f>
        <v>0</v>
      </c>
      <c r="NZC58">
        <f>SEPT_F101!NZC58</f>
        <v>0</v>
      </c>
      <c r="NZD58">
        <f>SEPT_F101!NZD58</f>
        <v>0</v>
      </c>
      <c r="NZE58">
        <f>SEPT_F101!NZE58</f>
        <v>0</v>
      </c>
      <c r="NZF58">
        <f>SEPT_F101!NZF58</f>
        <v>0</v>
      </c>
      <c r="NZG58">
        <f>SEPT_F101!NZG58</f>
        <v>0</v>
      </c>
      <c r="NZH58">
        <f>SEPT_F101!NZH58</f>
        <v>0</v>
      </c>
      <c r="NZI58">
        <f>SEPT_F101!NZI58</f>
        <v>0</v>
      </c>
      <c r="NZJ58">
        <f>SEPT_F101!NZJ58</f>
        <v>0</v>
      </c>
      <c r="NZK58">
        <f>SEPT_F101!NZK58</f>
        <v>0</v>
      </c>
      <c r="NZL58">
        <f>SEPT_F101!NZL58</f>
        <v>0</v>
      </c>
      <c r="NZM58">
        <f>SEPT_F101!NZM58</f>
        <v>0</v>
      </c>
      <c r="NZN58">
        <f>SEPT_F101!NZN58</f>
        <v>0</v>
      </c>
      <c r="NZO58">
        <f>SEPT_F101!NZO58</f>
        <v>0</v>
      </c>
      <c r="NZP58">
        <f>SEPT_F101!NZP58</f>
        <v>0</v>
      </c>
      <c r="NZQ58">
        <f>SEPT_F101!NZQ58</f>
        <v>0</v>
      </c>
      <c r="NZR58">
        <f>SEPT_F101!NZR58</f>
        <v>0</v>
      </c>
      <c r="NZS58">
        <f>SEPT_F101!NZS58</f>
        <v>0</v>
      </c>
      <c r="NZT58">
        <f>SEPT_F101!NZT58</f>
        <v>0</v>
      </c>
      <c r="NZU58">
        <f>SEPT_F101!NZU58</f>
        <v>0</v>
      </c>
      <c r="NZV58">
        <f>SEPT_F101!NZV58</f>
        <v>0</v>
      </c>
      <c r="NZW58">
        <f>SEPT_F101!NZW58</f>
        <v>0</v>
      </c>
      <c r="NZX58">
        <f>SEPT_F101!NZX58</f>
        <v>0</v>
      </c>
      <c r="NZY58">
        <f>SEPT_F101!NZY58</f>
        <v>0</v>
      </c>
      <c r="NZZ58">
        <f>SEPT_F101!NZZ58</f>
        <v>0</v>
      </c>
      <c r="OAA58">
        <f>SEPT_F101!OAA58</f>
        <v>0</v>
      </c>
      <c r="OAB58">
        <f>SEPT_F101!OAB58</f>
        <v>0</v>
      </c>
      <c r="OAC58">
        <f>SEPT_F101!OAC58</f>
        <v>0</v>
      </c>
      <c r="OAD58">
        <f>SEPT_F101!OAD58</f>
        <v>0</v>
      </c>
      <c r="OAE58">
        <f>SEPT_F101!OAE58</f>
        <v>0</v>
      </c>
      <c r="OAF58">
        <f>SEPT_F101!OAF58</f>
        <v>0</v>
      </c>
      <c r="OAG58">
        <f>SEPT_F101!OAG58</f>
        <v>0</v>
      </c>
      <c r="OAH58">
        <f>SEPT_F101!OAH58</f>
        <v>0</v>
      </c>
      <c r="OAI58">
        <f>SEPT_F101!OAI58</f>
        <v>0</v>
      </c>
      <c r="OAJ58">
        <f>SEPT_F101!OAJ58</f>
        <v>0</v>
      </c>
      <c r="OAK58">
        <f>SEPT_F101!OAK58</f>
        <v>0</v>
      </c>
      <c r="OAL58">
        <f>SEPT_F101!OAL58</f>
        <v>0</v>
      </c>
      <c r="OAM58">
        <f>SEPT_F101!OAM58</f>
        <v>0</v>
      </c>
      <c r="OAN58">
        <f>SEPT_F101!OAN58</f>
        <v>0</v>
      </c>
      <c r="OAO58">
        <f>SEPT_F101!OAO58</f>
        <v>0</v>
      </c>
      <c r="OAP58">
        <f>SEPT_F101!OAP58</f>
        <v>0</v>
      </c>
      <c r="OAQ58">
        <f>SEPT_F101!OAQ58</f>
        <v>0</v>
      </c>
      <c r="OAR58">
        <f>SEPT_F101!OAR58</f>
        <v>0</v>
      </c>
      <c r="OAS58">
        <f>SEPT_F101!OAS58</f>
        <v>0</v>
      </c>
      <c r="OAT58">
        <f>SEPT_F101!OAT58</f>
        <v>0</v>
      </c>
      <c r="OAU58">
        <f>SEPT_F101!OAU58</f>
        <v>0</v>
      </c>
      <c r="OAV58">
        <f>SEPT_F101!OAV58</f>
        <v>0</v>
      </c>
      <c r="OAW58">
        <f>SEPT_F101!OAW58</f>
        <v>0</v>
      </c>
      <c r="OAX58">
        <f>SEPT_F101!OAX58</f>
        <v>0</v>
      </c>
      <c r="OAY58">
        <f>SEPT_F101!OAY58</f>
        <v>0</v>
      </c>
      <c r="OAZ58">
        <f>SEPT_F101!OAZ58</f>
        <v>0</v>
      </c>
      <c r="OBA58">
        <f>SEPT_F101!OBA58</f>
        <v>0</v>
      </c>
      <c r="OBB58">
        <f>SEPT_F101!OBB58</f>
        <v>0</v>
      </c>
      <c r="OBC58">
        <f>SEPT_F101!OBC58</f>
        <v>0</v>
      </c>
      <c r="OBD58">
        <f>SEPT_F101!OBD58</f>
        <v>0</v>
      </c>
      <c r="OBE58">
        <f>SEPT_F101!OBE58</f>
        <v>0</v>
      </c>
      <c r="OBF58">
        <f>SEPT_F101!OBF58</f>
        <v>0</v>
      </c>
      <c r="OBG58">
        <f>SEPT_F101!OBG58</f>
        <v>0</v>
      </c>
      <c r="OBH58">
        <f>SEPT_F101!OBH58</f>
        <v>0</v>
      </c>
      <c r="OBI58">
        <f>SEPT_F101!OBI58</f>
        <v>0</v>
      </c>
      <c r="OBJ58">
        <f>SEPT_F101!OBJ58</f>
        <v>0</v>
      </c>
      <c r="OBK58">
        <f>SEPT_F101!OBK58</f>
        <v>0</v>
      </c>
      <c r="OBL58">
        <f>SEPT_F101!OBL58</f>
        <v>0</v>
      </c>
      <c r="OBM58">
        <f>SEPT_F101!OBM58</f>
        <v>0</v>
      </c>
      <c r="OBN58">
        <f>SEPT_F101!OBN58</f>
        <v>0</v>
      </c>
      <c r="OBO58">
        <f>SEPT_F101!OBO58</f>
        <v>0</v>
      </c>
      <c r="OBP58">
        <f>SEPT_F101!OBP58</f>
        <v>0</v>
      </c>
      <c r="OBQ58">
        <f>SEPT_F101!OBQ58</f>
        <v>0</v>
      </c>
      <c r="OBR58">
        <f>SEPT_F101!OBR58</f>
        <v>0</v>
      </c>
      <c r="OBS58">
        <f>SEPT_F101!OBS58</f>
        <v>0</v>
      </c>
      <c r="OBT58">
        <f>SEPT_F101!OBT58</f>
        <v>0</v>
      </c>
      <c r="OBU58">
        <f>SEPT_F101!OBU58</f>
        <v>0</v>
      </c>
      <c r="OBV58">
        <f>SEPT_F101!OBV58</f>
        <v>0</v>
      </c>
      <c r="OBW58">
        <f>SEPT_F101!OBW58</f>
        <v>0</v>
      </c>
      <c r="OBX58">
        <f>SEPT_F101!OBX58</f>
        <v>0</v>
      </c>
      <c r="OBY58">
        <f>SEPT_F101!OBY58</f>
        <v>0</v>
      </c>
      <c r="OBZ58">
        <f>SEPT_F101!OBZ58</f>
        <v>0</v>
      </c>
      <c r="OCA58">
        <f>SEPT_F101!OCA58</f>
        <v>0</v>
      </c>
      <c r="OCB58">
        <f>SEPT_F101!OCB58</f>
        <v>0</v>
      </c>
      <c r="OCC58">
        <f>SEPT_F101!OCC58</f>
        <v>0</v>
      </c>
      <c r="OCD58">
        <f>SEPT_F101!OCD58</f>
        <v>0</v>
      </c>
      <c r="OCE58">
        <f>SEPT_F101!OCE58</f>
        <v>0</v>
      </c>
      <c r="OCF58">
        <f>SEPT_F101!OCF58</f>
        <v>0</v>
      </c>
      <c r="OCG58">
        <f>SEPT_F101!OCG58</f>
        <v>0</v>
      </c>
      <c r="OCH58">
        <f>SEPT_F101!OCH58</f>
        <v>0</v>
      </c>
      <c r="OCI58">
        <f>SEPT_F101!OCI58</f>
        <v>0</v>
      </c>
      <c r="OCJ58">
        <f>SEPT_F101!OCJ58</f>
        <v>0</v>
      </c>
      <c r="OCK58">
        <f>SEPT_F101!OCK58</f>
        <v>0</v>
      </c>
      <c r="OCL58">
        <f>SEPT_F101!OCL58</f>
        <v>0</v>
      </c>
      <c r="OCM58">
        <f>SEPT_F101!OCM58</f>
        <v>0</v>
      </c>
      <c r="OCN58">
        <f>SEPT_F101!OCN58</f>
        <v>0</v>
      </c>
      <c r="OCO58">
        <f>SEPT_F101!OCO58</f>
        <v>0</v>
      </c>
      <c r="OCP58">
        <f>SEPT_F101!OCP58</f>
        <v>0</v>
      </c>
      <c r="OCQ58">
        <f>SEPT_F101!OCQ58</f>
        <v>0</v>
      </c>
      <c r="OCR58">
        <f>SEPT_F101!OCR58</f>
        <v>0</v>
      </c>
      <c r="OCS58">
        <f>SEPT_F101!OCS58</f>
        <v>0</v>
      </c>
      <c r="OCT58">
        <f>SEPT_F101!OCT58</f>
        <v>0</v>
      </c>
      <c r="OCU58">
        <f>SEPT_F101!OCU58</f>
        <v>0</v>
      </c>
      <c r="OCV58">
        <f>SEPT_F101!OCV58</f>
        <v>0</v>
      </c>
      <c r="OCW58">
        <f>SEPT_F101!OCW58</f>
        <v>0</v>
      </c>
      <c r="OCX58">
        <f>SEPT_F101!OCX58</f>
        <v>0</v>
      </c>
      <c r="OCY58">
        <f>SEPT_F101!OCY58</f>
        <v>0</v>
      </c>
      <c r="OCZ58">
        <f>SEPT_F101!OCZ58</f>
        <v>0</v>
      </c>
      <c r="ODA58">
        <f>SEPT_F101!ODA58</f>
        <v>0</v>
      </c>
      <c r="ODB58">
        <f>SEPT_F101!ODB58</f>
        <v>0</v>
      </c>
      <c r="ODC58">
        <f>SEPT_F101!ODC58</f>
        <v>0</v>
      </c>
      <c r="ODD58">
        <f>SEPT_F101!ODD58</f>
        <v>0</v>
      </c>
      <c r="ODE58">
        <f>SEPT_F101!ODE58</f>
        <v>0</v>
      </c>
      <c r="ODF58">
        <f>SEPT_F101!ODF58</f>
        <v>0</v>
      </c>
      <c r="ODG58">
        <f>SEPT_F101!ODG58</f>
        <v>0</v>
      </c>
      <c r="ODH58">
        <f>SEPT_F101!ODH58</f>
        <v>0</v>
      </c>
      <c r="ODI58">
        <f>SEPT_F101!ODI58</f>
        <v>0</v>
      </c>
      <c r="ODJ58">
        <f>SEPT_F101!ODJ58</f>
        <v>0</v>
      </c>
      <c r="ODK58">
        <f>SEPT_F101!ODK58</f>
        <v>0</v>
      </c>
      <c r="ODL58">
        <f>SEPT_F101!ODL58</f>
        <v>0</v>
      </c>
      <c r="ODM58">
        <f>SEPT_F101!ODM58</f>
        <v>0</v>
      </c>
      <c r="ODN58">
        <f>SEPT_F101!ODN58</f>
        <v>0</v>
      </c>
      <c r="ODO58">
        <f>SEPT_F101!ODO58</f>
        <v>0</v>
      </c>
      <c r="ODP58">
        <f>SEPT_F101!ODP58</f>
        <v>0</v>
      </c>
      <c r="ODQ58">
        <f>SEPT_F101!ODQ58</f>
        <v>0</v>
      </c>
      <c r="ODR58">
        <f>SEPT_F101!ODR58</f>
        <v>0</v>
      </c>
      <c r="ODS58">
        <f>SEPT_F101!ODS58</f>
        <v>0</v>
      </c>
      <c r="ODT58">
        <f>SEPT_F101!ODT58</f>
        <v>0</v>
      </c>
      <c r="ODU58">
        <f>SEPT_F101!ODU58</f>
        <v>0</v>
      </c>
      <c r="ODV58">
        <f>SEPT_F101!ODV58</f>
        <v>0</v>
      </c>
      <c r="ODW58">
        <f>SEPT_F101!ODW58</f>
        <v>0</v>
      </c>
      <c r="ODX58">
        <f>SEPT_F101!ODX58</f>
        <v>0</v>
      </c>
      <c r="ODY58">
        <f>SEPT_F101!ODY58</f>
        <v>0</v>
      </c>
      <c r="ODZ58">
        <f>SEPT_F101!ODZ58</f>
        <v>0</v>
      </c>
      <c r="OEA58">
        <f>SEPT_F101!OEA58</f>
        <v>0</v>
      </c>
      <c r="OEB58">
        <f>SEPT_F101!OEB58</f>
        <v>0</v>
      </c>
      <c r="OEC58">
        <f>SEPT_F101!OEC58</f>
        <v>0</v>
      </c>
      <c r="OED58">
        <f>SEPT_F101!OED58</f>
        <v>0</v>
      </c>
      <c r="OEE58">
        <f>SEPT_F101!OEE58</f>
        <v>0</v>
      </c>
      <c r="OEF58">
        <f>SEPT_F101!OEF58</f>
        <v>0</v>
      </c>
      <c r="OEG58">
        <f>SEPT_F101!OEG58</f>
        <v>0</v>
      </c>
      <c r="OEH58">
        <f>SEPT_F101!OEH58</f>
        <v>0</v>
      </c>
      <c r="OEI58">
        <f>SEPT_F101!OEI58</f>
        <v>0</v>
      </c>
      <c r="OEJ58">
        <f>SEPT_F101!OEJ58</f>
        <v>0</v>
      </c>
      <c r="OEK58">
        <f>SEPT_F101!OEK58</f>
        <v>0</v>
      </c>
      <c r="OEL58">
        <f>SEPT_F101!OEL58</f>
        <v>0</v>
      </c>
      <c r="OEM58">
        <f>SEPT_F101!OEM58</f>
        <v>0</v>
      </c>
      <c r="OEN58">
        <f>SEPT_F101!OEN58</f>
        <v>0</v>
      </c>
      <c r="OEO58">
        <f>SEPT_F101!OEO58</f>
        <v>0</v>
      </c>
      <c r="OEP58">
        <f>SEPT_F101!OEP58</f>
        <v>0</v>
      </c>
      <c r="OEQ58">
        <f>SEPT_F101!OEQ58</f>
        <v>0</v>
      </c>
      <c r="OER58">
        <f>SEPT_F101!OER58</f>
        <v>0</v>
      </c>
      <c r="OES58">
        <f>SEPT_F101!OES58</f>
        <v>0</v>
      </c>
      <c r="OET58">
        <f>SEPT_F101!OET58</f>
        <v>0</v>
      </c>
      <c r="OEU58">
        <f>SEPT_F101!OEU58</f>
        <v>0</v>
      </c>
      <c r="OEV58">
        <f>SEPT_F101!OEV58</f>
        <v>0</v>
      </c>
      <c r="OEW58">
        <f>SEPT_F101!OEW58</f>
        <v>0</v>
      </c>
      <c r="OEX58">
        <f>SEPT_F101!OEX58</f>
        <v>0</v>
      </c>
      <c r="OEY58">
        <f>SEPT_F101!OEY58</f>
        <v>0</v>
      </c>
      <c r="OEZ58">
        <f>SEPT_F101!OEZ58</f>
        <v>0</v>
      </c>
      <c r="OFA58">
        <f>SEPT_F101!OFA58</f>
        <v>0</v>
      </c>
      <c r="OFB58">
        <f>SEPT_F101!OFB58</f>
        <v>0</v>
      </c>
      <c r="OFC58">
        <f>SEPT_F101!OFC58</f>
        <v>0</v>
      </c>
      <c r="OFD58">
        <f>SEPT_F101!OFD58</f>
        <v>0</v>
      </c>
      <c r="OFE58">
        <f>SEPT_F101!OFE58</f>
        <v>0</v>
      </c>
      <c r="OFF58">
        <f>SEPT_F101!OFF58</f>
        <v>0</v>
      </c>
      <c r="OFG58">
        <f>SEPT_F101!OFG58</f>
        <v>0</v>
      </c>
      <c r="OFH58">
        <f>SEPT_F101!OFH58</f>
        <v>0</v>
      </c>
      <c r="OFI58">
        <f>SEPT_F101!OFI58</f>
        <v>0</v>
      </c>
      <c r="OFJ58">
        <f>SEPT_F101!OFJ58</f>
        <v>0</v>
      </c>
      <c r="OFK58">
        <f>SEPT_F101!OFK58</f>
        <v>0</v>
      </c>
      <c r="OFL58">
        <f>SEPT_F101!OFL58</f>
        <v>0</v>
      </c>
      <c r="OFM58">
        <f>SEPT_F101!OFM58</f>
        <v>0</v>
      </c>
      <c r="OFN58">
        <f>SEPT_F101!OFN58</f>
        <v>0</v>
      </c>
      <c r="OFO58">
        <f>SEPT_F101!OFO58</f>
        <v>0</v>
      </c>
      <c r="OFP58">
        <f>SEPT_F101!OFP58</f>
        <v>0</v>
      </c>
      <c r="OFQ58">
        <f>SEPT_F101!OFQ58</f>
        <v>0</v>
      </c>
      <c r="OFR58">
        <f>SEPT_F101!OFR58</f>
        <v>0</v>
      </c>
      <c r="OFS58">
        <f>SEPT_F101!OFS58</f>
        <v>0</v>
      </c>
      <c r="OFT58">
        <f>SEPT_F101!OFT58</f>
        <v>0</v>
      </c>
      <c r="OFU58">
        <f>SEPT_F101!OFU58</f>
        <v>0</v>
      </c>
      <c r="OFV58">
        <f>SEPT_F101!OFV58</f>
        <v>0</v>
      </c>
      <c r="OFW58">
        <f>SEPT_F101!OFW58</f>
        <v>0</v>
      </c>
      <c r="OFX58">
        <f>SEPT_F101!OFX58</f>
        <v>0</v>
      </c>
      <c r="OFY58">
        <f>SEPT_F101!OFY58</f>
        <v>0</v>
      </c>
      <c r="OFZ58">
        <f>SEPT_F101!OFZ58</f>
        <v>0</v>
      </c>
      <c r="OGA58">
        <f>SEPT_F101!OGA58</f>
        <v>0</v>
      </c>
      <c r="OGB58">
        <f>SEPT_F101!OGB58</f>
        <v>0</v>
      </c>
      <c r="OGC58">
        <f>SEPT_F101!OGC58</f>
        <v>0</v>
      </c>
      <c r="OGD58">
        <f>SEPT_F101!OGD58</f>
        <v>0</v>
      </c>
      <c r="OGE58">
        <f>SEPT_F101!OGE58</f>
        <v>0</v>
      </c>
      <c r="OGF58">
        <f>SEPT_F101!OGF58</f>
        <v>0</v>
      </c>
      <c r="OGG58">
        <f>SEPT_F101!OGG58</f>
        <v>0</v>
      </c>
      <c r="OGH58">
        <f>SEPT_F101!OGH58</f>
        <v>0</v>
      </c>
      <c r="OGI58">
        <f>SEPT_F101!OGI58</f>
        <v>0</v>
      </c>
      <c r="OGJ58">
        <f>SEPT_F101!OGJ58</f>
        <v>0</v>
      </c>
      <c r="OGK58">
        <f>SEPT_F101!OGK58</f>
        <v>0</v>
      </c>
      <c r="OGL58">
        <f>SEPT_F101!OGL58</f>
        <v>0</v>
      </c>
      <c r="OGM58">
        <f>SEPT_F101!OGM58</f>
        <v>0</v>
      </c>
      <c r="OGN58">
        <f>SEPT_F101!OGN58</f>
        <v>0</v>
      </c>
      <c r="OGO58">
        <f>SEPT_F101!OGO58</f>
        <v>0</v>
      </c>
      <c r="OGP58">
        <f>SEPT_F101!OGP58</f>
        <v>0</v>
      </c>
      <c r="OGQ58">
        <f>SEPT_F101!OGQ58</f>
        <v>0</v>
      </c>
      <c r="OGR58">
        <f>SEPT_F101!OGR58</f>
        <v>0</v>
      </c>
      <c r="OGS58">
        <f>SEPT_F101!OGS58</f>
        <v>0</v>
      </c>
      <c r="OGT58">
        <f>SEPT_F101!OGT58</f>
        <v>0</v>
      </c>
      <c r="OGU58">
        <f>SEPT_F101!OGU58</f>
        <v>0</v>
      </c>
      <c r="OGV58">
        <f>SEPT_F101!OGV58</f>
        <v>0</v>
      </c>
      <c r="OGW58">
        <f>SEPT_F101!OGW58</f>
        <v>0</v>
      </c>
      <c r="OGX58">
        <f>SEPT_F101!OGX58</f>
        <v>0</v>
      </c>
      <c r="OGY58">
        <f>SEPT_F101!OGY58</f>
        <v>0</v>
      </c>
      <c r="OGZ58">
        <f>SEPT_F101!OGZ58</f>
        <v>0</v>
      </c>
      <c r="OHA58">
        <f>SEPT_F101!OHA58</f>
        <v>0</v>
      </c>
      <c r="OHB58">
        <f>SEPT_F101!OHB58</f>
        <v>0</v>
      </c>
      <c r="OHC58">
        <f>SEPT_F101!OHC58</f>
        <v>0</v>
      </c>
      <c r="OHD58">
        <f>SEPT_F101!OHD58</f>
        <v>0</v>
      </c>
      <c r="OHE58">
        <f>SEPT_F101!OHE58</f>
        <v>0</v>
      </c>
      <c r="OHF58">
        <f>SEPT_F101!OHF58</f>
        <v>0</v>
      </c>
      <c r="OHG58">
        <f>SEPT_F101!OHG58</f>
        <v>0</v>
      </c>
      <c r="OHH58">
        <f>SEPT_F101!OHH58</f>
        <v>0</v>
      </c>
      <c r="OHI58">
        <f>SEPT_F101!OHI58</f>
        <v>0</v>
      </c>
      <c r="OHJ58">
        <f>SEPT_F101!OHJ58</f>
        <v>0</v>
      </c>
      <c r="OHK58">
        <f>SEPT_F101!OHK58</f>
        <v>0</v>
      </c>
      <c r="OHL58">
        <f>SEPT_F101!OHL58</f>
        <v>0</v>
      </c>
      <c r="OHM58">
        <f>SEPT_F101!OHM58</f>
        <v>0</v>
      </c>
      <c r="OHN58">
        <f>SEPT_F101!OHN58</f>
        <v>0</v>
      </c>
      <c r="OHO58">
        <f>SEPT_F101!OHO58</f>
        <v>0</v>
      </c>
      <c r="OHP58">
        <f>SEPT_F101!OHP58</f>
        <v>0</v>
      </c>
      <c r="OHQ58">
        <f>SEPT_F101!OHQ58</f>
        <v>0</v>
      </c>
      <c r="OHR58">
        <f>SEPT_F101!OHR58</f>
        <v>0</v>
      </c>
      <c r="OHS58">
        <f>SEPT_F101!OHS58</f>
        <v>0</v>
      </c>
      <c r="OHT58">
        <f>SEPT_F101!OHT58</f>
        <v>0</v>
      </c>
      <c r="OHU58">
        <f>SEPT_F101!OHU58</f>
        <v>0</v>
      </c>
      <c r="OHV58">
        <f>SEPT_F101!OHV58</f>
        <v>0</v>
      </c>
      <c r="OHW58">
        <f>SEPT_F101!OHW58</f>
        <v>0</v>
      </c>
      <c r="OHX58">
        <f>SEPT_F101!OHX58</f>
        <v>0</v>
      </c>
      <c r="OHY58">
        <f>SEPT_F101!OHY58</f>
        <v>0</v>
      </c>
      <c r="OHZ58">
        <f>SEPT_F101!OHZ58</f>
        <v>0</v>
      </c>
      <c r="OIA58">
        <f>SEPT_F101!OIA58</f>
        <v>0</v>
      </c>
      <c r="OIB58">
        <f>SEPT_F101!OIB58</f>
        <v>0</v>
      </c>
      <c r="OIC58">
        <f>SEPT_F101!OIC58</f>
        <v>0</v>
      </c>
      <c r="OID58">
        <f>SEPT_F101!OID58</f>
        <v>0</v>
      </c>
      <c r="OIE58">
        <f>SEPT_F101!OIE58</f>
        <v>0</v>
      </c>
      <c r="OIF58">
        <f>SEPT_F101!OIF58</f>
        <v>0</v>
      </c>
      <c r="OIG58">
        <f>SEPT_F101!OIG58</f>
        <v>0</v>
      </c>
      <c r="OIH58">
        <f>SEPT_F101!OIH58</f>
        <v>0</v>
      </c>
      <c r="OII58">
        <f>SEPT_F101!OII58</f>
        <v>0</v>
      </c>
      <c r="OIJ58">
        <f>SEPT_F101!OIJ58</f>
        <v>0</v>
      </c>
      <c r="OIK58">
        <f>SEPT_F101!OIK58</f>
        <v>0</v>
      </c>
      <c r="OIL58">
        <f>SEPT_F101!OIL58</f>
        <v>0</v>
      </c>
      <c r="OIM58">
        <f>SEPT_F101!OIM58</f>
        <v>0</v>
      </c>
      <c r="OIN58">
        <f>SEPT_F101!OIN58</f>
        <v>0</v>
      </c>
      <c r="OIO58">
        <f>SEPT_F101!OIO58</f>
        <v>0</v>
      </c>
      <c r="OIP58">
        <f>SEPT_F101!OIP58</f>
        <v>0</v>
      </c>
      <c r="OIQ58">
        <f>SEPT_F101!OIQ58</f>
        <v>0</v>
      </c>
      <c r="OIR58">
        <f>SEPT_F101!OIR58</f>
        <v>0</v>
      </c>
      <c r="OIS58">
        <f>SEPT_F101!OIS58</f>
        <v>0</v>
      </c>
      <c r="OIT58">
        <f>SEPT_F101!OIT58</f>
        <v>0</v>
      </c>
      <c r="OIU58">
        <f>SEPT_F101!OIU58</f>
        <v>0</v>
      </c>
      <c r="OIV58">
        <f>SEPT_F101!OIV58</f>
        <v>0</v>
      </c>
      <c r="OIW58">
        <f>SEPT_F101!OIW58</f>
        <v>0</v>
      </c>
      <c r="OIX58">
        <f>SEPT_F101!OIX58</f>
        <v>0</v>
      </c>
      <c r="OIY58">
        <f>SEPT_F101!OIY58</f>
        <v>0</v>
      </c>
      <c r="OIZ58">
        <f>SEPT_F101!OIZ58</f>
        <v>0</v>
      </c>
      <c r="OJA58">
        <f>SEPT_F101!OJA58</f>
        <v>0</v>
      </c>
      <c r="OJB58">
        <f>SEPT_F101!OJB58</f>
        <v>0</v>
      </c>
      <c r="OJC58">
        <f>SEPT_F101!OJC58</f>
        <v>0</v>
      </c>
      <c r="OJD58">
        <f>SEPT_F101!OJD58</f>
        <v>0</v>
      </c>
      <c r="OJE58">
        <f>SEPT_F101!OJE58</f>
        <v>0</v>
      </c>
      <c r="OJF58">
        <f>SEPT_F101!OJF58</f>
        <v>0</v>
      </c>
      <c r="OJG58">
        <f>SEPT_F101!OJG58</f>
        <v>0</v>
      </c>
      <c r="OJH58">
        <f>SEPT_F101!OJH58</f>
        <v>0</v>
      </c>
      <c r="OJI58">
        <f>SEPT_F101!OJI58</f>
        <v>0</v>
      </c>
      <c r="OJJ58">
        <f>SEPT_F101!OJJ58</f>
        <v>0</v>
      </c>
      <c r="OJK58">
        <f>SEPT_F101!OJK58</f>
        <v>0</v>
      </c>
      <c r="OJL58">
        <f>SEPT_F101!OJL58</f>
        <v>0</v>
      </c>
      <c r="OJM58">
        <f>SEPT_F101!OJM58</f>
        <v>0</v>
      </c>
      <c r="OJN58">
        <f>SEPT_F101!OJN58</f>
        <v>0</v>
      </c>
      <c r="OJO58">
        <f>SEPT_F101!OJO58</f>
        <v>0</v>
      </c>
      <c r="OJP58">
        <f>SEPT_F101!OJP58</f>
        <v>0</v>
      </c>
      <c r="OJQ58">
        <f>SEPT_F101!OJQ58</f>
        <v>0</v>
      </c>
      <c r="OJR58">
        <f>SEPT_F101!OJR58</f>
        <v>0</v>
      </c>
      <c r="OJS58">
        <f>SEPT_F101!OJS58</f>
        <v>0</v>
      </c>
      <c r="OJT58">
        <f>SEPT_F101!OJT58</f>
        <v>0</v>
      </c>
      <c r="OJU58">
        <f>SEPT_F101!OJU58</f>
        <v>0</v>
      </c>
      <c r="OJV58">
        <f>SEPT_F101!OJV58</f>
        <v>0</v>
      </c>
      <c r="OJW58">
        <f>SEPT_F101!OJW58</f>
        <v>0</v>
      </c>
      <c r="OJX58">
        <f>SEPT_F101!OJX58</f>
        <v>0</v>
      </c>
      <c r="OJY58">
        <f>SEPT_F101!OJY58</f>
        <v>0</v>
      </c>
      <c r="OJZ58">
        <f>SEPT_F101!OJZ58</f>
        <v>0</v>
      </c>
      <c r="OKA58">
        <f>SEPT_F101!OKA58</f>
        <v>0</v>
      </c>
      <c r="OKB58">
        <f>SEPT_F101!OKB58</f>
        <v>0</v>
      </c>
      <c r="OKC58">
        <f>SEPT_F101!OKC58</f>
        <v>0</v>
      </c>
      <c r="OKD58">
        <f>SEPT_F101!OKD58</f>
        <v>0</v>
      </c>
      <c r="OKE58">
        <f>SEPT_F101!OKE58</f>
        <v>0</v>
      </c>
      <c r="OKF58">
        <f>SEPT_F101!OKF58</f>
        <v>0</v>
      </c>
      <c r="OKG58">
        <f>SEPT_F101!OKG58</f>
        <v>0</v>
      </c>
      <c r="OKH58">
        <f>SEPT_F101!OKH58</f>
        <v>0</v>
      </c>
      <c r="OKI58">
        <f>SEPT_F101!OKI58</f>
        <v>0</v>
      </c>
      <c r="OKJ58">
        <f>SEPT_F101!OKJ58</f>
        <v>0</v>
      </c>
      <c r="OKK58">
        <f>SEPT_F101!OKK58</f>
        <v>0</v>
      </c>
      <c r="OKL58">
        <f>SEPT_F101!OKL58</f>
        <v>0</v>
      </c>
      <c r="OKM58">
        <f>SEPT_F101!OKM58</f>
        <v>0</v>
      </c>
      <c r="OKN58">
        <f>SEPT_F101!OKN58</f>
        <v>0</v>
      </c>
      <c r="OKO58">
        <f>SEPT_F101!OKO58</f>
        <v>0</v>
      </c>
      <c r="OKP58">
        <f>SEPT_F101!OKP58</f>
        <v>0</v>
      </c>
      <c r="OKQ58">
        <f>SEPT_F101!OKQ58</f>
        <v>0</v>
      </c>
      <c r="OKR58">
        <f>SEPT_F101!OKR58</f>
        <v>0</v>
      </c>
      <c r="OKS58">
        <f>SEPT_F101!OKS58</f>
        <v>0</v>
      </c>
      <c r="OKT58">
        <f>SEPT_F101!OKT58</f>
        <v>0</v>
      </c>
      <c r="OKU58">
        <f>SEPT_F101!OKU58</f>
        <v>0</v>
      </c>
      <c r="OKV58">
        <f>SEPT_F101!OKV58</f>
        <v>0</v>
      </c>
      <c r="OKW58">
        <f>SEPT_F101!OKW58</f>
        <v>0</v>
      </c>
      <c r="OKX58">
        <f>SEPT_F101!OKX58</f>
        <v>0</v>
      </c>
      <c r="OKY58">
        <f>SEPT_F101!OKY58</f>
        <v>0</v>
      </c>
      <c r="OKZ58">
        <f>SEPT_F101!OKZ58</f>
        <v>0</v>
      </c>
      <c r="OLA58">
        <f>SEPT_F101!OLA58</f>
        <v>0</v>
      </c>
      <c r="OLB58">
        <f>SEPT_F101!OLB58</f>
        <v>0</v>
      </c>
      <c r="OLC58">
        <f>SEPT_F101!OLC58</f>
        <v>0</v>
      </c>
      <c r="OLD58">
        <f>SEPT_F101!OLD58</f>
        <v>0</v>
      </c>
      <c r="OLE58">
        <f>SEPT_F101!OLE58</f>
        <v>0</v>
      </c>
      <c r="OLF58">
        <f>SEPT_F101!OLF58</f>
        <v>0</v>
      </c>
      <c r="OLG58">
        <f>SEPT_F101!OLG58</f>
        <v>0</v>
      </c>
      <c r="OLH58">
        <f>SEPT_F101!OLH58</f>
        <v>0</v>
      </c>
      <c r="OLI58">
        <f>SEPT_F101!OLI58</f>
        <v>0</v>
      </c>
      <c r="OLJ58">
        <f>SEPT_F101!OLJ58</f>
        <v>0</v>
      </c>
      <c r="OLK58">
        <f>SEPT_F101!OLK58</f>
        <v>0</v>
      </c>
      <c r="OLL58">
        <f>SEPT_F101!OLL58</f>
        <v>0</v>
      </c>
      <c r="OLM58">
        <f>SEPT_F101!OLM58</f>
        <v>0</v>
      </c>
      <c r="OLN58">
        <f>SEPT_F101!OLN58</f>
        <v>0</v>
      </c>
      <c r="OLO58">
        <f>SEPT_F101!OLO58</f>
        <v>0</v>
      </c>
      <c r="OLP58">
        <f>SEPT_F101!OLP58</f>
        <v>0</v>
      </c>
      <c r="OLQ58">
        <f>SEPT_F101!OLQ58</f>
        <v>0</v>
      </c>
      <c r="OLR58">
        <f>SEPT_F101!OLR58</f>
        <v>0</v>
      </c>
      <c r="OLS58">
        <f>SEPT_F101!OLS58</f>
        <v>0</v>
      </c>
      <c r="OLT58">
        <f>SEPT_F101!OLT58</f>
        <v>0</v>
      </c>
      <c r="OLU58">
        <f>SEPT_F101!OLU58</f>
        <v>0</v>
      </c>
      <c r="OLV58">
        <f>SEPT_F101!OLV58</f>
        <v>0</v>
      </c>
      <c r="OLW58">
        <f>SEPT_F101!OLW58</f>
        <v>0</v>
      </c>
      <c r="OLX58">
        <f>SEPT_F101!OLX58</f>
        <v>0</v>
      </c>
      <c r="OLY58">
        <f>SEPT_F101!OLY58</f>
        <v>0</v>
      </c>
      <c r="OLZ58">
        <f>SEPT_F101!OLZ58</f>
        <v>0</v>
      </c>
      <c r="OMA58">
        <f>SEPT_F101!OMA58</f>
        <v>0</v>
      </c>
      <c r="OMB58">
        <f>SEPT_F101!OMB58</f>
        <v>0</v>
      </c>
      <c r="OMC58">
        <f>SEPT_F101!OMC58</f>
        <v>0</v>
      </c>
      <c r="OMD58">
        <f>SEPT_F101!OMD58</f>
        <v>0</v>
      </c>
      <c r="OME58">
        <f>SEPT_F101!OME58</f>
        <v>0</v>
      </c>
      <c r="OMF58">
        <f>SEPT_F101!OMF58</f>
        <v>0</v>
      </c>
      <c r="OMG58">
        <f>SEPT_F101!OMG58</f>
        <v>0</v>
      </c>
      <c r="OMH58">
        <f>SEPT_F101!OMH58</f>
        <v>0</v>
      </c>
      <c r="OMI58">
        <f>SEPT_F101!OMI58</f>
        <v>0</v>
      </c>
      <c r="OMJ58">
        <f>SEPT_F101!OMJ58</f>
        <v>0</v>
      </c>
      <c r="OMK58">
        <f>SEPT_F101!OMK58</f>
        <v>0</v>
      </c>
      <c r="OML58">
        <f>SEPT_F101!OML58</f>
        <v>0</v>
      </c>
      <c r="OMM58">
        <f>SEPT_F101!OMM58</f>
        <v>0</v>
      </c>
      <c r="OMN58">
        <f>SEPT_F101!OMN58</f>
        <v>0</v>
      </c>
      <c r="OMO58">
        <f>SEPT_F101!OMO58</f>
        <v>0</v>
      </c>
      <c r="OMP58">
        <f>SEPT_F101!OMP58</f>
        <v>0</v>
      </c>
      <c r="OMQ58">
        <f>SEPT_F101!OMQ58</f>
        <v>0</v>
      </c>
      <c r="OMR58">
        <f>SEPT_F101!OMR58</f>
        <v>0</v>
      </c>
      <c r="OMS58">
        <f>SEPT_F101!OMS58</f>
        <v>0</v>
      </c>
      <c r="OMT58">
        <f>SEPT_F101!OMT58</f>
        <v>0</v>
      </c>
      <c r="OMU58">
        <f>SEPT_F101!OMU58</f>
        <v>0</v>
      </c>
      <c r="OMV58">
        <f>SEPT_F101!OMV58</f>
        <v>0</v>
      </c>
      <c r="OMW58">
        <f>SEPT_F101!OMW58</f>
        <v>0</v>
      </c>
      <c r="OMX58">
        <f>SEPT_F101!OMX58</f>
        <v>0</v>
      </c>
      <c r="OMY58">
        <f>SEPT_F101!OMY58</f>
        <v>0</v>
      </c>
      <c r="OMZ58">
        <f>SEPT_F101!OMZ58</f>
        <v>0</v>
      </c>
      <c r="ONA58">
        <f>SEPT_F101!ONA58</f>
        <v>0</v>
      </c>
      <c r="ONB58">
        <f>SEPT_F101!ONB58</f>
        <v>0</v>
      </c>
      <c r="ONC58">
        <f>SEPT_F101!ONC58</f>
        <v>0</v>
      </c>
      <c r="OND58">
        <f>SEPT_F101!OND58</f>
        <v>0</v>
      </c>
      <c r="ONE58">
        <f>SEPT_F101!ONE58</f>
        <v>0</v>
      </c>
      <c r="ONF58">
        <f>SEPT_F101!ONF58</f>
        <v>0</v>
      </c>
      <c r="ONG58">
        <f>SEPT_F101!ONG58</f>
        <v>0</v>
      </c>
      <c r="ONH58">
        <f>SEPT_F101!ONH58</f>
        <v>0</v>
      </c>
      <c r="ONI58">
        <f>SEPT_F101!ONI58</f>
        <v>0</v>
      </c>
      <c r="ONJ58">
        <f>SEPT_F101!ONJ58</f>
        <v>0</v>
      </c>
      <c r="ONK58">
        <f>SEPT_F101!ONK58</f>
        <v>0</v>
      </c>
      <c r="ONL58">
        <f>SEPT_F101!ONL58</f>
        <v>0</v>
      </c>
      <c r="ONM58">
        <f>SEPT_F101!ONM58</f>
        <v>0</v>
      </c>
      <c r="ONN58">
        <f>SEPT_F101!ONN58</f>
        <v>0</v>
      </c>
      <c r="ONO58">
        <f>SEPT_F101!ONO58</f>
        <v>0</v>
      </c>
      <c r="ONP58">
        <f>SEPT_F101!ONP58</f>
        <v>0</v>
      </c>
      <c r="ONQ58">
        <f>SEPT_F101!ONQ58</f>
        <v>0</v>
      </c>
      <c r="ONR58">
        <f>SEPT_F101!ONR58</f>
        <v>0</v>
      </c>
      <c r="ONS58">
        <f>SEPT_F101!ONS58</f>
        <v>0</v>
      </c>
      <c r="ONT58">
        <f>SEPT_F101!ONT58</f>
        <v>0</v>
      </c>
      <c r="ONU58">
        <f>SEPT_F101!ONU58</f>
        <v>0</v>
      </c>
      <c r="ONV58">
        <f>SEPT_F101!ONV58</f>
        <v>0</v>
      </c>
      <c r="ONW58">
        <f>SEPT_F101!ONW58</f>
        <v>0</v>
      </c>
      <c r="ONX58">
        <f>SEPT_F101!ONX58</f>
        <v>0</v>
      </c>
      <c r="ONY58">
        <f>SEPT_F101!ONY58</f>
        <v>0</v>
      </c>
      <c r="ONZ58">
        <f>SEPT_F101!ONZ58</f>
        <v>0</v>
      </c>
      <c r="OOA58">
        <f>SEPT_F101!OOA58</f>
        <v>0</v>
      </c>
      <c r="OOB58">
        <f>SEPT_F101!OOB58</f>
        <v>0</v>
      </c>
      <c r="OOC58">
        <f>SEPT_F101!OOC58</f>
        <v>0</v>
      </c>
      <c r="OOD58">
        <f>SEPT_F101!OOD58</f>
        <v>0</v>
      </c>
      <c r="OOE58">
        <f>SEPT_F101!OOE58</f>
        <v>0</v>
      </c>
      <c r="OOF58">
        <f>SEPT_F101!OOF58</f>
        <v>0</v>
      </c>
      <c r="OOG58">
        <f>SEPT_F101!OOG58</f>
        <v>0</v>
      </c>
      <c r="OOH58">
        <f>SEPT_F101!OOH58</f>
        <v>0</v>
      </c>
      <c r="OOI58">
        <f>SEPT_F101!OOI58</f>
        <v>0</v>
      </c>
      <c r="OOJ58">
        <f>SEPT_F101!OOJ58</f>
        <v>0</v>
      </c>
      <c r="OOK58">
        <f>SEPT_F101!OOK58</f>
        <v>0</v>
      </c>
      <c r="OOL58">
        <f>SEPT_F101!OOL58</f>
        <v>0</v>
      </c>
      <c r="OOM58">
        <f>SEPT_F101!OOM58</f>
        <v>0</v>
      </c>
      <c r="OON58">
        <f>SEPT_F101!OON58</f>
        <v>0</v>
      </c>
      <c r="OOO58">
        <f>SEPT_F101!OOO58</f>
        <v>0</v>
      </c>
      <c r="OOP58">
        <f>SEPT_F101!OOP58</f>
        <v>0</v>
      </c>
      <c r="OOQ58">
        <f>SEPT_F101!OOQ58</f>
        <v>0</v>
      </c>
      <c r="OOR58">
        <f>SEPT_F101!OOR58</f>
        <v>0</v>
      </c>
      <c r="OOS58">
        <f>SEPT_F101!OOS58</f>
        <v>0</v>
      </c>
      <c r="OOT58">
        <f>SEPT_F101!OOT58</f>
        <v>0</v>
      </c>
      <c r="OOU58">
        <f>SEPT_F101!OOU58</f>
        <v>0</v>
      </c>
      <c r="OOV58">
        <f>SEPT_F101!OOV58</f>
        <v>0</v>
      </c>
      <c r="OOW58">
        <f>SEPT_F101!OOW58</f>
        <v>0</v>
      </c>
      <c r="OOX58">
        <f>SEPT_F101!OOX58</f>
        <v>0</v>
      </c>
      <c r="OOY58">
        <f>SEPT_F101!OOY58</f>
        <v>0</v>
      </c>
      <c r="OOZ58">
        <f>SEPT_F101!OOZ58</f>
        <v>0</v>
      </c>
      <c r="OPA58">
        <f>SEPT_F101!OPA58</f>
        <v>0</v>
      </c>
      <c r="OPB58">
        <f>SEPT_F101!OPB58</f>
        <v>0</v>
      </c>
      <c r="OPC58">
        <f>SEPT_F101!OPC58</f>
        <v>0</v>
      </c>
      <c r="OPD58">
        <f>SEPT_F101!OPD58</f>
        <v>0</v>
      </c>
      <c r="OPE58">
        <f>SEPT_F101!OPE58</f>
        <v>0</v>
      </c>
      <c r="OPF58">
        <f>SEPT_F101!OPF58</f>
        <v>0</v>
      </c>
      <c r="OPG58">
        <f>SEPT_F101!OPG58</f>
        <v>0</v>
      </c>
      <c r="OPH58">
        <f>SEPT_F101!OPH58</f>
        <v>0</v>
      </c>
      <c r="OPI58">
        <f>SEPT_F101!OPI58</f>
        <v>0</v>
      </c>
      <c r="OPJ58">
        <f>SEPT_F101!OPJ58</f>
        <v>0</v>
      </c>
      <c r="OPK58">
        <f>SEPT_F101!OPK58</f>
        <v>0</v>
      </c>
      <c r="OPL58">
        <f>SEPT_F101!OPL58</f>
        <v>0</v>
      </c>
      <c r="OPM58">
        <f>SEPT_F101!OPM58</f>
        <v>0</v>
      </c>
      <c r="OPN58">
        <f>SEPT_F101!OPN58</f>
        <v>0</v>
      </c>
      <c r="OPO58">
        <f>SEPT_F101!OPO58</f>
        <v>0</v>
      </c>
      <c r="OPP58">
        <f>SEPT_F101!OPP58</f>
        <v>0</v>
      </c>
      <c r="OPQ58">
        <f>SEPT_F101!OPQ58</f>
        <v>0</v>
      </c>
      <c r="OPR58">
        <f>SEPT_F101!OPR58</f>
        <v>0</v>
      </c>
      <c r="OPS58">
        <f>SEPT_F101!OPS58</f>
        <v>0</v>
      </c>
      <c r="OPT58">
        <f>SEPT_F101!OPT58</f>
        <v>0</v>
      </c>
      <c r="OPU58">
        <f>SEPT_F101!OPU58</f>
        <v>0</v>
      </c>
      <c r="OPV58">
        <f>SEPT_F101!OPV58</f>
        <v>0</v>
      </c>
      <c r="OPW58">
        <f>SEPT_F101!OPW58</f>
        <v>0</v>
      </c>
      <c r="OPX58">
        <f>SEPT_F101!OPX58</f>
        <v>0</v>
      </c>
      <c r="OPY58">
        <f>SEPT_F101!OPY58</f>
        <v>0</v>
      </c>
      <c r="OPZ58">
        <f>SEPT_F101!OPZ58</f>
        <v>0</v>
      </c>
      <c r="OQA58">
        <f>SEPT_F101!OQA58</f>
        <v>0</v>
      </c>
      <c r="OQB58">
        <f>SEPT_F101!OQB58</f>
        <v>0</v>
      </c>
      <c r="OQC58">
        <f>SEPT_F101!OQC58</f>
        <v>0</v>
      </c>
      <c r="OQD58">
        <f>SEPT_F101!OQD58</f>
        <v>0</v>
      </c>
      <c r="OQE58">
        <f>SEPT_F101!OQE58</f>
        <v>0</v>
      </c>
      <c r="OQF58">
        <f>SEPT_F101!OQF58</f>
        <v>0</v>
      </c>
      <c r="OQG58">
        <f>SEPT_F101!OQG58</f>
        <v>0</v>
      </c>
      <c r="OQH58">
        <f>SEPT_F101!OQH58</f>
        <v>0</v>
      </c>
      <c r="OQI58">
        <f>SEPT_F101!OQI58</f>
        <v>0</v>
      </c>
      <c r="OQJ58">
        <f>SEPT_F101!OQJ58</f>
        <v>0</v>
      </c>
      <c r="OQK58">
        <f>SEPT_F101!OQK58</f>
        <v>0</v>
      </c>
      <c r="OQL58">
        <f>SEPT_F101!OQL58</f>
        <v>0</v>
      </c>
      <c r="OQM58">
        <f>SEPT_F101!OQM58</f>
        <v>0</v>
      </c>
      <c r="OQN58">
        <f>SEPT_F101!OQN58</f>
        <v>0</v>
      </c>
      <c r="OQO58">
        <f>SEPT_F101!OQO58</f>
        <v>0</v>
      </c>
      <c r="OQP58">
        <f>SEPT_F101!OQP58</f>
        <v>0</v>
      </c>
      <c r="OQQ58">
        <f>SEPT_F101!OQQ58</f>
        <v>0</v>
      </c>
      <c r="OQR58">
        <f>SEPT_F101!OQR58</f>
        <v>0</v>
      </c>
      <c r="OQS58">
        <f>SEPT_F101!OQS58</f>
        <v>0</v>
      </c>
      <c r="OQT58">
        <f>SEPT_F101!OQT58</f>
        <v>0</v>
      </c>
      <c r="OQU58">
        <f>SEPT_F101!OQU58</f>
        <v>0</v>
      </c>
      <c r="OQV58">
        <f>SEPT_F101!OQV58</f>
        <v>0</v>
      </c>
      <c r="OQW58">
        <f>SEPT_F101!OQW58</f>
        <v>0</v>
      </c>
      <c r="OQX58">
        <f>SEPT_F101!OQX58</f>
        <v>0</v>
      </c>
      <c r="OQY58">
        <f>SEPT_F101!OQY58</f>
        <v>0</v>
      </c>
      <c r="OQZ58">
        <f>SEPT_F101!OQZ58</f>
        <v>0</v>
      </c>
      <c r="ORA58">
        <f>SEPT_F101!ORA58</f>
        <v>0</v>
      </c>
      <c r="ORB58">
        <f>SEPT_F101!ORB58</f>
        <v>0</v>
      </c>
      <c r="ORC58">
        <f>SEPT_F101!ORC58</f>
        <v>0</v>
      </c>
      <c r="ORD58">
        <f>SEPT_F101!ORD58</f>
        <v>0</v>
      </c>
      <c r="ORE58">
        <f>SEPT_F101!ORE58</f>
        <v>0</v>
      </c>
      <c r="ORF58">
        <f>SEPT_F101!ORF58</f>
        <v>0</v>
      </c>
      <c r="ORG58">
        <f>SEPT_F101!ORG58</f>
        <v>0</v>
      </c>
      <c r="ORH58">
        <f>SEPT_F101!ORH58</f>
        <v>0</v>
      </c>
      <c r="ORI58">
        <f>SEPT_F101!ORI58</f>
        <v>0</v>
      </c>
      <c r="ORJ58">
        <f>SEPT_F101!ORJ58</f>
        <v>0</v>
      </c>
      <c r="ORK58">
        <f>SEPT_F101!ORK58</f>
        <v>0</v>
      </c>
      <c r="ORL58">
        <f>SEPT_F101!ORL58</f>
        <v>0</v>
      </c>
      <c r="ORM58">
        <f>SEPT_F101!ORM58</f>
        <v>0</v>
      </c>
      <c r="ORN58">
        <f>SEPT_F101!ORN58</f>
        <v>0</v>
      </c>
      <c r="ORO58">
        <f>SEPT_F101!ORO58</f>
        <v>0</v>
      </c>
      <c r="ORP58">
        <f>SEPT_F101!ORP58</f>
        <v>0</v>
      </c>
      <c r="ORQ58">
        <f>SEPT_F101!ORQ58</f>
        <v>0</v>
      </c>
      <c r="ORR58">
        <f>SEPT_F101!ORR58</f>
        <v>0</v>
      </c>
      <c r="ORS58">
        <f>SEPT_F101!ORS58</f>
        <v>0</v>
      </c>
      <c r="ORT58">
        <f>SEPT_F101!ORT58</f>
        <v>0</v>
      </c>
      <c r="ORU58">
        <f>SEPT_F101!ORU58</f>
        <v>0</v>
      </c>
      <c r="ORV58">
        <f>SEPT_F101!ORV58</f>
        <v>0</v>
      </c>
      <c r="ORW58">
        <f>SEPT_F101!ORW58</f>
        <v>0</v>
      </c>
      <c r="ORX58">
        <f>SEPT_F101!ORX58</f>
        <v>0</v>
      </c>
      <c r="ORY58">
        <f>SEPT_F101!ORY58</f>
        <v>0</v>
      </c>
      <c r="ORZ58">
        <f>SEPT_F101!ORZ58</f>
        <v>0</v>
      </c>
      <c r="OSA58">
        <f>SEPT_F101!OSA58</f>
        <v>0</v>
      </c>
      <c r="OSB58">
        <f>SEPT_F101!OSB58</f>
        <v>0</v>
      </c>
      <c r="OSC58">
        <f>SEPT_F101!OSC58</f>
        <v>0</v>
      </c>
      <c r="OSD58">
        <f>SEPT_F101!OSD58</f>
        <v>0</v>
      </c>
      <c r="OSE58">
        <f>SEPT_F101!OSE58</f>
        <v>0</v>
      </c>
      <c r="OSF58">
        <f>SEPT_F101!OSF58</f>
        <v>0</v>
      </c>
      <c r="OSG58">
        <f>SEPT_F101!OSG58</f>
        <v>0</v>
      </c>
      <c r="OSH58">
        <f>SEPT_F101!OSH58</f>
        <v>0</v>
      </c>
      <c r="OSI58">
        <f>SEPT_F101!OSI58</f>
        <v>0</v>
      </c>
      <c r="OSJ58">
        <f>SEPT_F101!OSJ58</f>
        <v>0</v>
      </c>
      <c r="OSK58">
        <f>SEPT_F101!OSK58</f>
        <v>0</v>
      </c>
      <c r="OSL58">
        <f>SEPT_F101!OSL58</f>
        <v>0</v>
      </c>
      <c r="OSM58">
        <f>SEPT_F101!OSM58</f>
        <v>0</v>
      </c>
      <c r="OSN58">
        <f>SEPT_F101!OSN58</f>
        <v>0</v>
      </c>
      <c r="OSO58">
        <f>SEPT_F101!OSO58</f>
        <v>0</v>
      </c>
      <c r="OSP58">
        <f>SEPT_F101!OSP58</f>
        <v>0</v>
      </c>
      <c r="OSQ58">
        <f>SEPT_F101!OSQ58</f>
        <v>0</v>
      </c>
      <c r="OSR58">
        <f>SEPT_F101!OSR58</f>
        <v>0</v>
      </c>
      <c r="OSS58">
        <f>SEPT_F101!OSS58</f>
        <v>0</v>
      </c>
      <c r="OST58">
        <f>SEPT_F101!OST58</f>
        <v>0</v>
      </c>
      <c r="OSU58">
        <f>SEPT_F101!OSU58</f>
        <v>0</v>
      </c>
      <c r="OSV58">
        <f>SEPT_F101!OSV58</f>
        <v>0</v>
      </c>
      <c r="OSW58">
        <f>SEPT_F101!OSW58</f>
        <v>0</v>
      </c>
      <c r="OSX58">
        <f>SEPT_F101!OSX58</f>
        <v>0</v>
      </c>
      <c r="OSY58">
        <f>SEPT_F101!OSY58</f>
        <v>0</v>
      </c>
      <c r="OSZ58">
        <f>SEPT_F101!OSZ58</f>
        <v>0</v>
      </c>
      <c r="OTA58">
        <f>SEPT_F101!OTA58</f>
        <v>0</v>
      </c>
      <c r="OTB58">
        <f>SEPT_F101!OTB58</f>
        <v>0</v>
      </c>
      <c r="OTC58">
        <f>SEPT_F101!OTC58</f>
        <v>0</v>
      </c>
      <c r="OTD58">
        <f>SEPT_F101!OTD58</f>
        <v>0</v>
      </c>
      <c r="OTE58">
        <f>SEPT_F101!OTE58</f>
        <v>0</v>
      </c>
      <c r="OTF58">
        <f>SEPT_F101!OTF58</f>
        <v>0</v>
      </c>
      <c r="OTG58">
        <f>SEPT_F101!OTG58</f>
        <v>0</v>
      </c>
      <c r="OTH58">
        <f>SEPT_F101!OTH58</f>
        <v>0</v>
      </c>
      <c r="OTI58">
        <f>SEPT_F101!OTI58</f>
        <v>0</v>
      </c>
      <c r="OTJ58">
        <f>SEPT_F101!OTJ58</f>
        <v>0</v>
      </c>
      <c r="OTK58">
        <f>SEPT_F101!OTK58</f>
        <v>0</v>
      </c>
      <c r="OTL58">
        <f>SEPT_F101!OTL58</f>
        <v>0</v>
      </c>
      <c r="OTM58">
        <f>SEPT_F101!OTM58</f>
        <v>0</v>
      </c>
      <c r="OTN58">
        <f>SEPT_F101!OTN58</f>
        <v>0</v>
      </c>
      <c r="OTO58">
        <f>SEPT_F101!OTO58</f>
        <v>0</v>
      </c>
      <c r="OTP58">
        <f>SEPT_F101!OTP58</f>
        <v>0</v>
      </c>
      <c r="OTQ58">
        <f>SEPT_F101!OTQ58</f>
        <v>0</v>
      </c>
      <c r="OTR58">
        <f>SEPT_F101!OTR58</f>
        <v>0</v>
      </c>
      <c r="OTS58">
        <f>SEPT_F101!OTS58</f>
        <v>0</v>
      </c>
      <c r="OTT58">
        <f>SEPT_F101!OTT58</f>
        <v>0</v>
      </c>
      <c r="OTU58">
        <f>SEPT_F101!OTU58</f>
        <v>0</v>
      </c>
      <c r="OTV58">
        <f>SEPT_F101!OTV58</f>
        <v>0</v>
      </c>
      <c r="OTW58">
        <f>SEPT_F101!OTW58</f>
        <v>0</v>
      </c>
      <c r="OTX58">
        <f>SEPT_F101!OTX58</f>
        <v>0</v>
      </c>
      <c r="OTY58">
        <f>SEPT_F101!OTY58</f>
        <v>0</v>
      </c>
      <c r="OTZ58">
        <f>SEPT_F101!OTZ58</f>
        <v>0</v>
      </c>
      <c r="OUA58">
        <f>SEPT_F101!OUA58</f>
        <v>0</v>
      </c>
      <c r="OUB58">
        <f>SEPT_F101!OUB58</f>
        <v>0</v>
      </c>
      <c r="OUC58">
        <f>SEPT_F101!OUC58</f>
        <v>0</v>
      </c>
      <c r="OUD58">
        <f>SEPT_F101!OUD58</f>
        <v>0</v>
      </c>
      <c r="OUE58">
        <f>SEPT_F101!OUE58</f>
        <v>0</v>
      </c>
      <c r="OUF58">
        <f>SEPT_F101!OUF58</f>
        <v>0</v>
      </c>
      <c r="OUG58">
        <f>SEPT_F101!OUG58</f>
        <v>0</v>
      </c>
      <c r="OUH58">
        <f>SEPT_F101!OUH58</f>
        <v>0</v>
      </c>
      <c r="OUI58">
        <f>SEPT_F101!OUI58</f>
        <v>0</v>
      </c>
      <c r="OUJ58">
        <f>SEPT_F101!OUJ58</f>
        <v>0</v>
      </c>
      <c r="OUK58">
        <f>SEPT_F101!OUK58</f>
        <v>0</v>
      </c>
      <c r="OUL58">
        <f>SEPT_F101!OUL58</f>
        <v>0</v>
      </c>
      <c r="OUM58">
        <f>SEPT_F101!OUM58</f>
        <v>0</v>
      </c>
      <c r="OUN58">
        <f>SEPT_F101!OUN58</f>
        <v>0</v>
      </c>
      <c r="OUO58">
        <f>SEPT_F101!OUO58</f>
        <v>0</v>
      </c>
      <c r="OUP58">
        <f>SEPT_F101!OUP58</f>
        <v>0</v>
      </c>
      <c r="OUQ58">
        <f>SEPT_F101!OUQ58</f>
        <v>0</v>
      </c>
      <c r="OUR58">
        <f>SEPT_F101!OUR58</f>
        <v>0</v>
      </c>
      <c r="OUS58">
        <f>SEPT_F101!OUS58</f>
        <v>0</v>
      </c>
      <c r="OUT58">
        <f>SEPT_F101!OUT58</f>
        <v>0</v>
      </c>
      <c r="OUU58">
        <f>SEPT_F101!OUU58</f>
        <v>0</v>
      </c>
      <c r="OUV58">
        <f>SEPT_F101!OUV58</f>
        <v>0</v>
      </c>
      <c r="OUW58">
        <f>SEPT_F101!OUW58</f>
        <v>0</v>
      </c>
      <c r="OUX58">
        <f>SEPT_F101!OUX58</f>
        <v>0</v>
      </c>
      <c r="OUY58">
        <f>SEPT_F101!OUY58</f>
        <v>0</v>
      </c>
      <c r="OUZ58">
        <f>SEPT_F101!OUZ58</f>
        <v>0</v>
      </c>
      <c r="OVA58">
        <f>SEPT_F101!OVA58</f>
        <v>0</v>
      </c>
      <c r="OVB58">
        <f>SEPT_F101!OVB58</f>
        <v>0</v>
      </c>
      <c r="OVC58">
        <f>SEPT_F101!OVC58</f>
        <v>0</v>
      </c>
      <c r="OVD58">
        <f>SEPT_F101!OVD58</f>
        <v>0</v>
      </c>
      <c r="OVE58">
        <f>SEPT_F101!OVE58</f>
        <v>0</v>
      </c>
      <c r="OVF58">
        <f>SEPT_F101!OVF58</f>
        <v>0</v>
      </c>
      <c r="OVG58">
        <f>SEPT_F101!OVG58</f>
        <v>0</v>
      </c>
      <c r="OVH58">
        <f>SEPT_F101!OVH58</f>
        <v>0</v>
      </c>
      <c r="OVI58">
        <f>SEPT_F101!OVI58</f>
        <v>0</v>
      </c>
      <c r="OVJ58">
        <f>SEPT_F101!OVJ58</f>
        <v>0</v>
      </c>
      <c r="OVK58">
        <f>SEPT_F101!OVK58</f>
        <v>0</v>
      </c>
      <c r="OVL58">
        <f>SEPT_F101!OVL58</f>
        <v>0</v>
      </c>
      <c r="OVM58">
        <f>SEPT_F101!OVM58</f>
        <v>0</v>
      </c>
      <c r="OVN58">
        <f>SEPT_F101!OVN58</f>
        <v>0</v>
      </c>
      <c r="OVO58">
        <f>SEPT_F101!OVO58</f>
        <v>0</v>
      </c>
      <c r="OVP58">
        <f>SEPT_F101!OVP58</f>
        <v>0</v>
      </c>
      <c r="OVQ58">
        <f>SEPT_F101!OVQ58</f>
        <v>0</v>
      </c>
      <c r="OVR58">
        <f>SEPT_F101!OVR58</f>
        <v>0</v>
      </c>
      <c r="OVS58">
        <f>SEPT_F101!OVS58</f>
        <v>0</v>
      </c>
      <c r="OVT58">
        <f>SEPT_F101!OVT58</f>
        <v>0</v>
      </c>
      <c r="OVU58">
        <f>SEPT_F101!OVU58</f>
        <v>0</v>
      </c>
      <c r="OVV58">
        <f>SEPT_F101!OVV58</f>
        <v>0</v>
      </c>
      <c r="OVW58">
        <f>SEPT_F101!OVW58</f>
        <v>0</v>
      </c>
      <c r="OVX58">
        <f>SEPT_F101!OVX58</f>
        <v>0</v>
      </c>
      <c r="OVY58">
        <f>SEPT_F101!OVY58</f>
        <v>0</v>
      </c>
      <c r="OVZ58">
        <f>SEPT_F101!OVZ58</f>
        <v>0</v>
      </c>
      <c r="OWA58">
        <f>SEPT_F101!OWA58</f>
        <v>0</v>
      </c>
      <c r="OWB58">
        <f>SEPT_F101!OWB58</f>
        <v>0</v>
      </c>
      <c r="OWC58">
        <f>SEPT_F101!OWC58</f>
        <v>0</v>
      </c>
      <c r="OWD58">
        <f>SEPT_F101!OWD58</f>
        <v>0</v>
      </c>
      <c r="OWE58">
        <f>SEPT_F101!OWE58</f>
        <v>0</v>
      </c>
      <c r="OWF58">
        <f>SEPT_F101!OWF58</f>
        <v>0</v>
      </c>
      <c r="OWG58">
        <f>SEPT_F101!OWG58</f>
        <v>0</v>
      </c>
      <c r="OWH58">
        <f>SEPT_F101!OWH58</f>
        <v>0</v>
      </c>
      <c r="OWI58">
        <f>SEPT_F101!OWI58</f>
        <v>0</v>
      </c>
      <c r="OWJ58">
        <f>SEPT_F101!OWJ58</f>
        <v>0</v>
      </c>
      <c r="OWK58">
        <f>SEPT_F101!OWK58</f>
        <v>0</v>
      </c>
      <c r="OWL58">
        <f>SEPT_F101!OWL58</f>
        <v>0</v>
      </c>
      <c r="OWM58">
        <f>SEPT_F101!OWM58</f>
        <v>0</v>
      </c>
      <c r="OWN58">
        <f>SEPT_F101!OWN58</f>
        <v>0</v>
      </c>
      <c r="OWO58">
        <f>SEPT_F101!OWO58</f>
        <v>0</v>
      </c>
      <c r="OWP58">
        <f>SEPT_F101!OWP58</f>
        <v>0</v>
      </c>
      <c r="OWQ58">
        <f>SEPT_F101!OWQ58</f>
        <v>0</v>
      </c>
      <c r="OWR58">
        <f>SEPT_F101!OWR58</f>
        <v>0</v>
      </c>
      <c r="OWS58">
        <f>SEPT_F101!OWS58</f>
        <v>0</v>
      </c>
      <c r="OWT58">
        <f>SEPT_F101!OWT58</f>
        <v>0</v>
      </c>
      <c r="OWU58">
        <f>SEPT_F101!OWU58</f>
        <v>0</v>
      </c>
      <c r="OWV58">
        <f>SEPT_F101!OWV58</f>
        <v>0</v>
      </c>
      <c r="OWW58">
        <f>SEPT_F101!OWW58</f>
        <v>0</v>
      </c>
      <c r="OWX58">
        <f>SEPT_F101!OWX58</f>
        <v>0</v>
      </c>
      <c r="OWY58">
        <f>SEPT_F101!OWY58</f>
        <v>0</v>
      </c>
      <c r="OWZ58">
        <f>SEPT_F101!OWZ58</f>
        <v>0</v>
      </c>
      <c r="OXA58">
        <f>SEPT_F101!OXA58</f>
        <v>0</v>
      </c>
      <c r="OXB58">
        <f>SEPT_F101!OXB58</f>
        <v>0</v>
      </c>
      <c r="OXC58">
        <f>SEPT_F101!OXC58</f>
        <v>0</v>
      </c>
      <c r="OXD58">
        <f>SEPT_F101!OXD58</f>
        <v>0</v>
      </c>
      <c r="OXE58">
        <f>SEPT_F101!OXE58</f>
        <v>0</v>
      </c>
      <c r="OXF58">
        <f>SEPT_F101!OXF58</f>
        <v>0</v>
      </c>
      <c r="OXG58">
        <f>SEPT_F101!OXG58</f>
        <v>0</v>
      </c>
      <c r="OXH58">
        <f>SEPT_F101!OXH58</f>
        <v>0</v>
      </c>
      <c r="OXI58">
        <f>SEPT_F101!OXI58</f>
        <v>0</v>
      </c>
      <c r="OXJ58">
        <f>SEPT_F101!OXJ58</f>
        <v>0</v>
      </c>
      <c r="OXK58">
        <f>SEPT_F101!OXK58</f>
        <v>0</v>
      </c>
      <c r="OXL58">
        <f>SEPT_F101!OXL58</f>
        <v>0</v>
      </c>
      <c r="OXM58">
        <f>SEPT_F101!OXM58</f>
        <v>0</v>
      </c>
      <c r="OXN58">
        <f>SEPT_F101!OXN58</f>
        <v>0</v>
      </c>
      <c r="OXO58">
        <f>SEPT_F101!OXO58</f>
        <v>0</v>
      </c>
      <c r="OXP58">
        <f>SEPT_F101!OXP58</f>
        <v>0</v>
      </c>
      <c r="OXQ58">
        <f>SEPT_F101!OXQ58</f>
        <v>0</v>
      </c>
      <c r="OXR58">
        <f>SEPT_F101!OXR58</f>
        <v>0</v>
      </c>
      <c r="OXS58">
        <f>SEPT_F101!OXS58</f>
        <v>0</v>
      </c>
      <c r="OXT58">
        <f>SEPT_F101!OXT58</f>
        <v>0</v>
      </c>
      <c r="OXU58">
        <f>SEPT_F101!OXU58</f>
        <v>0</v>
      </c>
      <c r="OXV58">
        <f>SEPT_F101!OXV58</f>
        <v>0</v>
      </c>
      <c r="OXW58">
        <f>SEPT_F101!OXW58</f>
        <v>0</v>
      </c>
      <c r="OXX58">
        <f>SEPT_F101!OXX58</f>
        <v>0</v>
      </c>
      <c r="OXY58">
        <f>SEPT_F101!OXY58</f>
        <v>0</v>
      </c>
      <c r="OXZ58">
        <f>SEPT_F101!OXZ58</f>
        <v>0</v>
      </c>
      <c r="OYA58">
        <f>SEPT_F101!OYA58</f>
        <v>0</v>
      </c>
      <c r="OYB58">
        <f>SEPT_F101!OYB58</f>
        <v>0</v>
      </c>
      <c r="OYC58">
        <f>SEPT_F101!OYC58</f>
        <v>0</v>
      </c>
      <c r="OYD58">
        <f>SEPT_F101!OYD58</f>
        <v>0</v>
      </c>
      <c r="OYE58">
        <f>SEPT_F101!OYE58</f>
        <v>0</v>
      </c>
      <c r="OYF58">
        <f>SEPT_F101!OYF58</f>
        <v>0</v>
      </c>
      <c r="OYG58">
        <f>SEPT_F101!OYG58</f>
        <v>0</v>
      </c>
      <c r="OYH58">
        <f>SEPT_F101!OYH58</f>
        <v>0</v>
      </c>
      <c r="OYI58">
        <f>SEPT_F101!OYI58</f>
        <v>0</v>
      </c>
      <c r="OYJ58">
        <f>SEPT_F101!OYJ58</f>
        <v>0</v>
      </c>
      <c r="OYK58">
        <f>SEPT_F101!OYK58</f>
        <v>0</v>
      </c>
      <c r="OYL58">
        <f>SEPT_F101!OYL58</f>
        <v>0</v>
      </c>
      <c r="OYM58">
        <f>SEPT_F101!OYM58</f>
        <v>0</v>
      </c>
      <c r="OYN58">
        <f>SEPT_F101!OYN58</f>
        <v>0</v>
      </c>
      <c r="OYO58">
        <f>SEPT_F101!OYO58</f>
        <v>0</v>
      </c>
      <c r="OYP58">
        <f>SEPT_F101!OYP58</f>
        <v>0</v>
      </c>
      <c r="OYQ58">
        <f>SEPT_F101!OYQ58</f>
        <v>0</v>
      </c>
      <c r="OYR58">
        <f>SEPT_F101!OYR58</f>
        <v>0</v>
      </c>
      <c r="OYS58">
        <f>SEPT_F101!OYS58</f>
        <v>0</v>
      </c>
      <c r="OYT58">
        <f>SEPT_F101!OYT58</f>
        <v>0</v>
      </c>
      <c r="OYU58">
        <f>SEPT_F101!OYU58</f>
        <v>0</v>
      </c>
      <c r="OYV58">
        <f>SEPT_F101!OYV58</f>
        <v>0</v>
      </c>
      <c r="OYW58">
        <f>SEPT_F101!OYW58</f>
        <v>0</v>
      </c>
      <c r="OYX58">
        <f>SEPT_F101!OYX58</f>
        <v>0</v>
      </c>
      <c r="OYY58">
        <f>SEPT_F101!OYY58</f>
        <v>0</v>
      </c>
      <c r="OYZ58">
        <f>SEPT_F101!OYZ58</f>
        <v>0</v>
      </c>
      <c r="OZA58">
        <f>SEPT_F101!OZA58</f>
        <v>0</v>
      </c>
      <c r="OZB58">
        <f>SEPT_F101!OZB58</f>
        <v>0</v>
      </c>
      <c r="OZC58">
        <f>SEPT_F101!OZC58</f>
        <v>0</v>
      </c>
      <c r="OZD58">
        <f>SEPT_F101!OZD58</f>
        <v>0</v>
      </c>
      <c r="OZE58">
        <f>SEPT_F101!OZE58</f>
        <v>0</v>
      </c>
      <c r="OZF58">
        <f>SEPT_F101!OZF58</f>
        <v>0</v>
      </c>
      <c r="OZG58">
        <f>SEPT_F101!OZG58</f>
        <v>0</v>
      </c>
      <c r="OZH58">
        <f>SEPT_F101!OZH58</f>
        <v>0</v>
      </c>
      <c r="OZI58">
        <f>SEPT_F101!OZI58</f>
        <v>0</v>
      </c>
      <c r="OZJ58">
        <f>SEPT_F101!OZJ58</f>
        <v>0</v>
      </c>
      <c r="OZK58">
        <f>SEPT_F101!OZK58</f>
        <v>0</v>
      </c>
      <c r="OZL58">
        <f>SEPT_F101!OZL58</f>
        <v>0</v>
      </c>
      <c r="OZM58">
        <f>SEPT_F101!OZM58</f>
        <v>0</v>
      </c>
      <c r="OZN58">
        <f>SEPT_F101!OZN58</f>
        <v>0</v>
      </c>
      <c r="OZO58">
        <f>SEPT_F101!OZO58</f>
        <v>0</v>
      </c>
      <c r="OZP58">
        <f>SEPT_F101!OZP58</f>
        <v>0</v>
      </c>
      <c r="OZQ58">
        <f>SEPT_F101!OZQ58</f>
        <v>0</v>
      </c>
      <c r="OZR58">
        <f>SEPT_F101!OZR58</f>
        <v>0</v>
      </c>
      <c r="OZS58">
        <f>SEPT_F101!OZS58</f>
        <v>0</v>
      </c>
      <c r="OZT58">
        <f>SEPT_F101!OZT58</f>
        <v>0</v>
      </c>
      <c r="OZU58">
        <f>SEPT_F101!OZU58</f>
        <v>0</v>
      </c>
      <c r="OZV58">
        <f>SEPT_F101!OZV58</f>
        <v>0</v>
      </c>
      <c r="OZW58">
        <f>SEPT_F101!OZW58</f>
        <v>0</v>
      </c>
      <c r="OZX58">
        <f>SEPT_F101!OZX58</f>
        <v>0</v>
      </c>
      <c r="OZY58">
        <f>SEPT_F101!OZY58</f>
        <v>0</v>
      </c>
      <c r="OZZ58">
        <f>SEPT_F101!OZZ58</f>
        <v>0</v>
      </c>
      <c r="PAA58">
        <f>SEPT_F101!PAA58</f>
        <v>0</v>
      </c>
      <c r="PAB58">
        <f>SEPT_F101!PAB58</f>
        <v>0</v>
      </c>
      <c r="PAC58">
        <f>SEPT_F101!PAC58</f>
        <v>0</v>
      </c>
      <c r="PAD58">
        <f>SEPT_F101!PAD58</f>
        <v>0</v>
      </c>
      <c r="PAE58">
        <f>SEPT_F101!PAE58</f>
        <v>0</v>
      </c>
      <c r="PAF58">
        <f>SEPT_F101!PAF58</f>
        <v>0</v>
      </c>
      <c r="PAG58">
        <f>SEPT_F101!PAG58</f>
        <v>0</v>
      </c>
      <c r="PAH58">
        <f>SEPT_F101!PAH58</f>
        <v>0</v>
      </c>
      <c r="PAI58">
        <f>SEPT_F101!PAI58</f>
        <v>0</v>
      </c>
      <c r="PAJ58">
        <f>SEPT_F101!PAJ58</f>
        <v>0</v>
      </c>
      <c r="PAK58">
        <f>SEPT_F101!PAK58</f>
        <v>0</v>
      </c>
      <c r="PAL58">
        <f>SEPT_F101!PAL58</f>
        <v>0</v>
      </c>
      <c r="PAM58">
        <f>SEPT_F101!PAM58</f>
        <v>0</v>
      </c>
      <c r="PAN58">
        <f>SEPT_F101!PAN58</f>
        <v>0</v>
      </c>
      <c r="PAO58">
        <f>SEPT_F101!PAO58</f>
        <v>0</v>
      </c>
      <c r="PAP58">
        <f>SEPT_F101!PAP58</f>
        <v>0</v>
      </c>
      <c r="PAQ58">
        <f>SEPT_F101!PAQ58</f>
        <v>0</v>
      </c>
      <c r="PAR58">
        <f>SEPT_F101!PAR58</f>
        <v>0</v>
      </c>
      <c r="PAS58">
        <f>SEPT_F101!PAS58</f>
        <v>0</v>
      </c>
      <c r="PAT58">
        <f>SEPT_F101!PAT58</f>
        <v>0</v>
      </c>
      <c r="PAU58">
        <f>SEPT_F101!PAU58</f>
        <v>0</v>
      </c>
      <c r="PAV58">
        <f>SEPT_F101!PAV58</f>
        <v>0</v>
      </c>
      <c r="PAW58">
        <f>SEPT_F101!PAW58</f>
        <v>0</v>
      </c>
      <c r="PAX58">
        <f>SEPT_F101!PAX58</f>
        <v>0</v>
      </c>
      <c r="PAY58">
        <f>SEPT_F101!PAY58</f>
        <v>0</v>
      </c>
      <c r="PAZ58">
        <f>SEPT_F101!PAZ58</f>
        <v>0</v>
      </c>
      <c r="PBA58">
        <f>SEPT_F101!PBA58</f>
        <v>0</v>
      </c>
      <c r="PBB58">
        <f>SEPT_F101!PBB58</f>
        <v>0</v>
      </c>
      <c r="PBC58">
        <f>SEPT_F101!PBC58</f>
        <v>0</v>
      </c>
      <c r="PBD58">
        <f>SEPT_F101!PBD58</f>
        <v>0</v>
      </c>
      <c r="PBE58">
        <f>SEPT_F101!PBE58</f>
        <v>0</v>
      </c>
      <c r="PBF58">
        <f>SEPT_F101!PBF58</f>
        <v>0</v>
      </c>
      <c r="PBG58">
        <f>SEPT_F101!PBG58</f>
        <v>0</v>
      </c>
      <c r="PBH58">
        <f>SEPT_F101!PBH58</f>
        <v>0</v>
      </c>
      <c r="PBI58">
        <f>SEPT_F101!PBI58</f>
        <v>0</v>
      </c>
      <c r="PBJ58">
        <f>SEPT_F101!PBJ58</f>
        <v>0</v>
      </c>
      <c r="PBK58">
        <f>SEPT_F101!PBK58</f>
        <v>0</v>
      </c>
      <c r="PBL58">
        <f>SEPT_F101!PBL58</f>
        <v>0</v>
      </c>
      <c r="PBM58">
        <f>SEPT_F101!PBM58</f>
        <v>0</v>
      </c>
      <c r="PBN58">
        <f>SEPT_F101!PBN58</f>
        <v>0</v>
      </c>
      <c r="PBO58">
        <f>SEPT_F101!PBO58</f>
        <v>0</v>
      </c>
      <c r="PBP58">
        <f>SEPT_F101!PBP58</f>
        <v>0</v>
      </c>
      <c r="PBQ58">
        <f>SEPT_F101!PBQ58</f>
        <v>0</v>
      </c>
      <c r="PBR58">
        <f>SEPT_F101!PBR58</f>
        <v>0</v>
      </c>
      <c r="PBS58">
        <f>SEPT_F101!PBS58</f>
        <v>0</v>
      </c>
      <c r="PBT58">
        <f>SEPT_F101!PBT58</f>
        <v>0</v>
      </c>
      <c r="PBU58">
        <f>SEPT_F101!PBU58</f>
        <v>0</v>
      </c>
      <c r="PBV58">
        <f>SEPT_F101!PBV58</f>
        <v>0</v>
      </c>
      <c r="PBW58">
        <f>SEPT_F101!PBW58</f>
        <v>0</v>
      </c>
      <c r="PBX58">
        <f>SEPT_F101!PBX58</f>
        <v>0</v>
      </c>
      <c r="PBY58">
        <f>SEPT_F101!PBY58</f>
        <v>0</v>
      </c>
      <c r="PBZ58">
        <f>SEPT_F101!PBZ58</f>
        <v>0</v>
      </c>
      <c r="PCA58">
        <f>SEPT_F101!PCA58</f>
        <v>0</v>
      </c>
      <c r="PCB58">
        <f>SEPT_F101!PCB58</f>
        <v>0</v>
      </c>
      <c r="PCC58">
        <f>SEPT_F101!PCC58</f>
        <v>0</v>
      </c>
      <c r="PCD58">
        <f>SEPT_F101!PCD58</f>
        <v>0</v>
      </c>
      <c r="PCE58">
        <f>SEPT_F101!PCE58</f>
        <v>0</v>
      </c>
      <c r="PCF58">
        <f>SEPT_F101!PCF58</f>
        <v>0</v>
      </c>
      <c r="PCG58">
        <f>SEPT_F101!PCG58</f>
        <v>0</v>
      </c>
      <c r="PCH58">
        <f>SEPT_F101!PCH58</f>
        <v>0</v>
      </c>
      <c r="PCI58">
        <f>SEPT_F101!PCI58</f>
        <v>0</v>
      </c>
      <c r="PCJ58">
        <f>SEPT_F101!PCJ58</f>
        <v>0</v>
      </c>
      <c r="PCK58">
        <f>SEPT_F101!PCK58</f>
        <v>0</v>
      </c>
      <c r="PCL58">
        <f>SEPT_F101!PCL58</f>
        <v>0</v>
      </c>
      <c r="PCM58">
        <f>SEPT_F101!PCM58</f>
        <v>0</v>
      </c>
      <c r="PCN58">
        <f>SEPT_F101!PCN58</f>
        <v>0</v>
      </c>
      <c r="PCO58">
        <f>SEPT_F101!PCO58</f>
        <v>0</v>
      </c>
      <c r="PCP58">
        <f>SEPT_F101!PCP58</f>
        <v>0</v>
      </c>
      <c r="PCQ58">
        <f>SEPT_F101!PCQ58</f>
        <v>0</v>
      </c>
      <c r="PCR58">
        <f>SEPT_F101!PCR58</f>
        <v>0</v>
      </c>
      <c r="PCS58">
        <f>SEPT_F101!PCS58</f>
        <v>0</v>
      </c>
      <c r="PCT58">
        <f>SEPT_F101!PCT58</f>
        <v>0</v>
      </c>
      <c r="PCU58">
        <f>SEPT_F101!PCU58</f>
        <v>0</v>
      </c>
      <c r="PCV58">
        <f>SEPT_F101!PCV58</f>
        <v>0</v>
      </c>
      <c r="PCW58">
        <f>SEPT_F101!PCW58</f>
        <v>0</v>
      </c>
      <c r="PCX58">
        <f>SEPT_F101!PCX58</f>
        <v>0</v>
      </c>
      <c r="PCY58">
        <f>SEPT_F101!PCY58</f>
        <v>0</v>
      </c>
      <c r="PCZ58">
        <f>SEPT_F101!PCZ58</f>
        <v>0</v>
      </c>
      <c r="PDA58">
        <f>SEPT_F101!PDA58</f>
        <v>0</v>
      </c>
      <c r="PDB58">
        <f>SEPT_F101!PDB58</f>
        <v>0</v>
      </c>
      <c r="PDC58">
        <f>SEPT_F101!PDC58</f>
        <v>0</v>
      </c>
      <c r="PDD58">
        <f>SEPT_F101!PDD58</f>
        <v>0</v>
      </c>
      <c r="PDE58">
        <f>SEPT_F101!PDE58</f>
        <v>0</v>
      </c>
      <c r="PDF58">
        <f>SEPT_F101!PDF58</f>
        <v>0</v>
      </c>
      <c r="PDG58">
        <f>SEPT_F101!PDG58</f>
        <v>0</v>
      </c>
      <c r="PDH58">
        <f>SEPT_F101!PDH58</f>
        <v>0</v>
      </c>
      <c r="PDI58">
        <f>SEPT_F101!PDI58</f>
        <v>0</v>
      </c>
      <c r="PDJ58">
        <f>SEPT_F101!PDJ58</f>
        <v>0</v>
      </c>
      <c r="PDK58">
        <f>SEPT_F101!PDK58</f>
        <v>0</v>
      </c>
      <c r="PDL58">
        <f>SEPT_F101!PDL58</f>
        <v>0</v>
      </c>
      <c r="PDM58">
        <f>SEPT_F101!PDM58</f>
        <v>0</v>
      </c>
      <c r="PDN58">
        <f>SEPT_F101!PDN58</f>
        <v>0</v>
      </c>
      <c r="PDO58">
        <f>SEPT_F101!PDO58</f>
        <v>0</v>
      </c>
      <c r="PDP58">
        <f>SEPT_F101!PDP58</f>
        <v>0</v>
      </c>
      <c r="PDQ58">
        <f>SEPT_F101!PDQ58</f>
        <v>0</v>
      </c>
      <c r="PDR58">
        <f>SEPT_F101!PDR58</f>
        <v>0</v>
      </c>
      <c r="PDS58">
        <f>SEPT_F101!PDS58</f>
        <v>0</v>
      </c>
      <c r="PDT58">
        <f>SEPT_F101!PDT58</f>
        <v>0</v>
      </c>
      <c r="PDU58">
        <f>SEPT_F101!PDU58</f>
        <v>0</v>
      </c>
      <c r="PDV58">
        <f>SEPT_F101!PDV58</f>
        <v>0</v>
      </c>
      <c r="PDW58">
        <f>SEPT_F101!PDW58</f>
        <v>0</v>
      </c>
      <c r="PDX58">
        <f>SEPT_F101!PDX58</f>
        <v>0</v>
      </c>
      <c r="PDY58">
        <f>SEPT_F101!PDY58</f>
        <v>0</v>
      </c>
      <c r="PDZ58">
        <f>SEPT_F101!PDZ58</f>
        <v>0</v>
      </c>
      <c r="PEA58">
        <f>SEPT_F101!PEA58</f>
        <v>0</v>
      </c>
      <c r="PEB58">
        <f>SEPT_F101!PEB58</f>
        <v>0</v>
      </c>
      <c r="PEC58">
        <f>SEPT_F101!PEC58</f>
        <v>0</v>
      </c>
      <c r="PED58">
        <f>SEPT_F101!PED58</f>
        <v>0</v>
      </c>
      <c r="PEE58">
        <f>SEPT_F101!PEE58</f>
        <v>0</v>
      </c>
      <c r="PEF58">
        <f>SEPT_F101!PEF58</f>
        <v>0</v>
      </c>
      <c r="PEG58">
        <f>SEPT_F101!PEG58</f>
        <v>0</v>
      </c>
      <c r="PEH58">
        <f>SEPT_F101!PEH58</f>
        <v>0</v>
      </c>
      <c r="PEI58">
        <f>SEPT_F101!PEI58</f>
        <v>0</v>
      </c>
      <c r="PEJ58">
        <f>SEPT_F101!PEJ58</f>
        <v>0</v>
      </c>
      <c r="PEK58">
        <f>SEPT_F101!PEK58</f>
        <v>0</v>
      </c>
      <c r="PEL58">
        <f>SEPT_F101!PEL58</f>
        <v>0</v>
      </c>
      <c r="PEM58">
        <f>SEPT_F101!PEM58</f>
        <v>0</v>
      </c>
      <c r="PEN58">
        <f>SEPT_F101!PEN58</f>
        <v>0</v>
      </c>
      <c r="PEO58">
        <f>SEPT_F101!PEO58</f>
        <v>0</v>
      </c>
      <c r="PEP58">
        <f>SEPT_F101!PEP58</f>
        <v>0</v>
      </c>
      <c r="PEQ58">
        <f>SEPT_F101!PEQ58</f>
        <v>0</v>
      </c>
      <c r="PER58">
        <f>SEPT_F101!PER58</f>
        <v>0</v>
      </c>
      <c r="PES58">
        <f>SEPT_F101!PES58</f>
        <v>0</v>
      </c>
      <c r="PET58">
        <f>SEPT_F101!PET58</f>
        <v>0</v>
      </c>
      <c r="PEU58">
        <f>SEPT_F101!PEU58</f>
        <v>0</v>
      </c>
      <c r="PEV58">
        <f>SEPT_F101!PEV58</f>
        <v>0</v>
      </c>
      <c r="PEW58">
        <f>SEPT_F101!PEW58</f>
        <v>0</v>
      </c>
      <c r="PEX58">
        <f>SEPT_F101!PEX58</f>
        <v>0</v>
      </c>
      <c r="PEY58">
        <f>SEPT_F101!PEY58</f>
        <v>0</v>
      </c>
      <c r="PEZ58">
        <f>SEPT_F101!PEZ58</f>
        <v>0</v>
      </c>
      <c r="PFA58">
        <f>SEPT_F101!PFA58</f>
        <v>0</v>
      </c>
      <c r="PFB58">
        <f>SEPT_F101!PFB58</f>
        <v>0</v>
      </c>
      <c r="PFC58">
        <f>SEPT_F101!PFC58</f>
        <v>0</v>
      </c>
      <c r="PFD58">
        <f>SEPT_F101!PFD58</f>
        <v>0</v>
      </c>
      <c r="PFE58">
        <f>SEPT_F101!PFE58</f>
        <v>0</v>
      </c>
      <c r="PFF58">
        <f>SEPT_F101!PFF58</f>
        <v>0</v>
      </c>
      <c r="PFG58">
        <f>SEPT_F101!PFG58</f>
        <v>0</v>
      </c>
      <c r="PFH58">
        <f>SEPT_F101!PFH58</f>
        <v>0</v>
      </c>
      <c r="PFI58">
        <f>SEPT_F101!PFI58</f>
        <v>0</v>
      </c>
      <c r="PFJ58">
        <f>SEPT_F101!PFJ58</f>
        <v>0</v>
      </c>
      <c r="PFK58">
        <f>SEPT_F101!PFK58</f>
        <v>0</v>
      </c>
      <c r="PFL58">
        <f>SEPT_F101!PFL58</f>
        <v>0</v>
      </c>
      <c r="PFM58">
        <f>SEPT_F101!PFM58</f>
        <v>0</v>
      </c>
      <c r="PFN58">
        <f>SEPT_F101!PFN58</f>
        <v>0</v>
      </c>
      <c r="PFO58">
        <f>SEPT_F101!PFO58</f>
        <v>0</v>
      </c>
      <c r="PFP58">
        <f>SEPT_F101!PFP58</f>
        <v>0</v>
      </c>
      <c r="PFQ58">
        <f>SEPT_F101!PFQ58</f>
        <v>0</v>
      </c>
      <c r="PFR58">
        <f>SEPT_F101!PFR58</f>
        <v>0</v>
      </c>
      <c r="PFS58">
        <f>SEPT_F101!PFS58</f>
        <v>0</v>
      </c>
      <c r="PFT58">
        <f>SEPT_F101!PFT58</f>
        <v>0</v>
      </c>
      <c r="PFU58">
        <f>SEPT_F101!PFU58</f>
        <v>0</v>
      </c>
      <c r="PFV58">
        <f>SEPT_F101!PFV58</f>
        <v>0</v>
      </c>
      <c r="PFW58">
        <f>SEPT_F101!PFW58</f>
        <v>0</v>
      </c>
      <c r="PFX58">
        <f>SEPT_F101!PFX58</f>
        <v>0</v>
      </c>
      <c r="PFY58">
        <f>SEPT_F101!PFY58</f>
        <v>0</v>
      </c>
      <c r="PFZ58">
        <f>SEPT_F101!PFZ58</f>
        <v>0</v>
      </c>
      <c r="PGA58">
        <f>SEPT_F101!PGA58</f>
        <v>0</v>
      </c>
      <c r="PGB58">
        <f>SEPT_F101!PGB58</f>
        <v>0</v>
      </c>
      <c r="PGC58">
        <f>SEPT_F101!PGC58</f>
        <v>0</v>
      </c>
      <c r="PGD58">
        <f>SEPT_F101!PGD58</f>
        <v>0</v>
      </c>
      <c r="PGE58">
        <f>SEPT_F101!PGE58</f>
        <v>0</v>
      </c>
      <c r="PGF58">
        <f>SEPT_F101!PGF58</f>
        <v>0</v>
      </c>
      <c r="PGG58">
        <f>SEPT_F101!PGG58</f>
        <v>0</v>
      </c>
      <c r="PGH58">
        <f>SEPT_F101!PGH58</f>
        <v>0</v>
      </c>
      <c r="PGI58">
        <f>SEPT_F101!PGI58</f>
        <v>0</v>
      </c>
      <c r="PGJ58">
        <f>SEPT_F101!PGJ58</f>
        <v>0</v>
      </c>
      <c r="PGK58">
        <f>SEPT_F101!PGK58</f>
        <v>0</v>
      </c>
      <c r="PGL58">
        <f>SEPT_F101!PGL58</f>
        <v>0</v>
      </c>
      <c r="PGM58">
        <f>SEPT_F101!PGM58</f>
        <v>0</v>
      </c>
      <c r="PGN58">
        <f>SEPT_F101!PGN58</f>
        <v>0</v>
      </c>
      <c r="PGO58">
        <f>SEPT_F101!PGO58</f>
        <v>0</v>
      </c>
      <c r="PGP58">
        <f>SEPT_F101!PGP58</f>
        <v>0</v>
      </c>
      <c r="PGQ58">
        <f>SEPT_F101!PGQ58</f>
        <v>0</v>
      </c>
      <c r="PGR58">
        <f>SEPT_F101!PGR58</f>
        <v>0</v>
      </c>
      <c r="PGS58">
        <f>SEPT_F101!PGS58</f>
        <v>0</v>
      </c>
      <c r="PGT58">
        <f>SEPT_F101!PGT58</f>
        <v>0</v>
      </c>
      <c r="PGU58">
        <f>SEPT_F101!PGU58</f>
        <v>0</v>
      </c>
      <c r="PGV58">
        <f>SEPT_F101!PGV58</f>
        <v>0</v>
      </c>
      <c r="PGW58">
        <f>SEPT_F101!PGW58</f>
        <v>0</v>
      </c>
      <c r="PGX58">
        <f>SEPT_F101!PGX58</f>
        <v>0</v>
      </c>
      <c r="PGY58">
        <f>SEPT_F101!PGY58</f>
        <v>0</v>
      </c>
      <c r="PGZ58">
        <f>SEPT_F101!PGZ58</f>
        <v>0</v>
      </c>
      <c r="PHA58">
        <f>SEPT_F101!PHA58</f>
        <v>0</v>
      </c>
      <c r="PHB58">
        <f>SEPT_F101!PHB58</f>
        <v>0</v>
      </c>
      <c r="PHC58">
        <f>SEPT_F101!PHC58</f>
        <v>0</v>
      </c>
      <c r="PHD58">
        <f>SEPT_F101!PHD58</f>
        <v>0</v>
      </c>
      <c r="PHE58">
        <f>SEPT_F101!PHE58</f>
        <v>0</v>
      </c>
      <c r="PHF58">
        <f>SEPT_F101!PHF58</f>
        <v>0</v>
      </c>
      <c r="PHG58">
        <f>SEPT_F101!PHG58</f>
        <v>0</v>
      </c>
      <c r="PHH58">
        <f>SEPT_F101!PHH58</f>
        <v>0</v>
      </c>
      <c r="PHI58">
        <f>SEPT_F101!PHI58</f>
        <v>0</v>
      </c>
      <c r="PHJ58">
        <f>SEPT_F101!PHJ58</f>
        <v>0</v>
      </c>
      <c r="PHK58">
        <f>SEPT_F101!PHK58</f>
        <v>0</v>
      </c>
      <c r="PHL58">
        <f>SEPT_F101!PHL58</f>
        <v>0</v>
      </c>
      <c r="PHM58">
        <f>SEPT_F101!PHM58</f>
        <v>0</v>
      </c>
      <c r="PHN58">
        <f>SEPT_F101!PHN58</f>
        <v>0</v>
      </c>
      <c r="PHO58">
        <f>SEPT_F101!PHO58</f>
        <v>0</v>
      </c>
      <c r="PHP58">
        <f>SEPT_F101!PHP58</f>
        <v>0</v>
      </c>
      <c r="PHQ58">
        <f>SEPT_F101!PHQ58</f>
        <v>0</v>
      </c>
      <c r="PHR58">
        <f>SEPT_F101!PHR58</f>
        <v>0</v>
      </c>
      <c r="PHS58">
        <f>SEPT_F101!PHS58</f>
        <v>0</v>
      </c>
      <c r="PHT58">
        <f>SEPT_F101!PHT58</f>
        <v>0</v>
      </c>
      <c r="PHU58">
        <f>SEPT_F101!PHU58</f>
        <v>0</v>
      </c>
      <c r="PHV58">
        <f>SEPT_F101!PHV58</f>
        <v>0</v>
      </c>
      <c r="PHW58">
        <f>SEPT_F101!PHW58</f>
        <v>0</v>
      </c>
      <c r="PHX58">
        <f>SEPT_F101!PHX58</f>
        <v>0</v>
      </c>
      <c r="PHY58">
        <f>SEPT_F101!PHY58</f>
        <v>0</v>
      </c>
      <c r="PHZ58">
        <f>SEPT_F101!PHZ58</f>
        <v>0</v>
      </c>
      <c r="PIA58">
        <f>SEPT_F101!PIA58</f>
        <v>0</v>
      </c>
      <c r="PIB58">
        <f>SEPT_F101!PIB58</f>
        <v>0</v>
      </c>
      <c r="PIC58">
        <f>SEPT_F101!PIC58</f>
        <v>0</v>
      </c>
      <c r="PID58">
        <f>SEPT_F101!PID58</f>
        <v>0</v>
      </c>
      <c r="PIE58">
        <f>SEPT_F101!PIE58</f>
        <v>0</v>
      </c>
      <c r="PIF58">
        <f>SEPT_F101!PIF58</f>
        <v>0</v>
      </c>
      <c r="PIG58">
        <f>SEPT_F101!PIG58</f>
        <v>0</v>
      </c>
      <c r="PIH58">
        <f>SEPT_F101!PIH58</f>
        <v>0</v>
      </c>
      <c r="PII58">
        <f>SEPT_F101!PII58</f>
        <v>0</v>
      </c>
      <c r="PIJ58">
        <f>SEPT_F101!PIJ58</f>
        <v>0</v>
      </c>
      <c r="PIK58">
        <f>SEPT_F101!PIK58</f>
        <v>0</v>
      </c>
      <c r="PIL58">
        <f>SEPT_F101!PIL58</f>
        <v>0</v>
      </c>
      <c r="PIM58">
        <f>SEPT_F101!PIM58</f>
        <v>0</v>
      </c>
      <c r="PIN58">
        <f>SEPT_F101!PIN58</f>
        <v>0</v>
      </c>
      <c r="PIO58">
        <f>SEPT_F101!PIO58</f>
        <v>0</v>
      </c>
      <c r="PIP58">
        <f>SEPT_F101!PIP58</f>
        <v>0</v>
      </c>
      <c r="PIQ58">
        <f>SEPT_F101!PIQ58</f>
        <v>0</v>
      </c>
      <c r="PIR58">
        <f>SEPT_F101!PIR58</f>
        <v>0</v>
      </c>
      <c r="PIS58">
        <f>SEPT_F101!PIS58</f>
        <v>0</v>
      </c>
      <c r="PIT58">
        <f>SEPT_F101!PIT58</f>
        <v>0</v>
      </c>
      <c r="PIU58">
        <f>SEPT_F101!PIU58</f>
        <v>0</v>
      </c>
      <c r="PIV58">
        <f>SEPT_F101!PIV58</f>
        <v>0</v>
      </c>
      <c r="PIW58">
        <f>SEPT_F101!PIW58</f>
        <v>0</v>
      </c>
      <c r="PIX58">
        <f>SEPT_F101!PIX58</f>
        <v>0</v>
      </c>
      <c r="PIY58">
        <f>SEPT_F101!PIY58</f>
        <v>0</v>
      </c>
      <c r="PIZ58">
        <f>SEPT_F101!PIZ58</f>
        <v>0</v>
      </c>
      <c r="PJA58">
        <f>SEPT_F101!PJA58</f>
        <v>0</v>
      </c>
      <c r="PJB58">
        <f>SEPT_F101!PJB58</f>
        <v>0</v>
      </c>
      <c r="PJC58">
        <f>SEPT_F101!PJC58</f>
        <v>0</v>
      </c>
      <c r="PJD58">
        <f>SEPT_F101!PJD58</f>
        <v>0</v>
      </c>
      <c r="PJE58">
        <f>SEPT_F101!PJE58</f>
        <v>0</v>
      </c>
      <c r="PJF58">
        <f>SEPT_F101!PJF58</f>
        <v>0</v>
      </c>
      <c r="PJG58">
        <f>SEPT_F101!PJG58</f>
        <v>0</v>
      </c>
      <c r="PJH58">
        <f>SEPT_F101!PJH58</f>
        <v>0</v>
      </c>
      <c r="PJI58">
        <f>SEPT_F101!PJI58</f>
        <v>0</v>
      </c>
      <c r="PJJ58">
        <f>SEPT_F101!PJJ58</f>
        <v>0</v>
      </c>
      <c r="PJK58">
        <f>SEPT_F101!PJK58</f>
        <v>0</v>
      </c>
      <c r="PJL58">
        <f>SEPT_F101!PJL58</f>
        <v>0</v>
      </c>
      <c r="PJM58">
        <f>SEPT_F101!PJM58</f>
        <v>0</v>
      </c>
      <c r="PJN58">
        <f>SEPT_F101!PJN58</f>
        <v>0</v>
      </c>
      <c r="PJO58">
        <f>SEPT_F101!PJO58</f>
        <v>0</v>
      </c>
      <c r="PJP58">
        <f>SEPT_F101!PJP58</f>
        <v>0</v>
      </c>
      <c r="PJQ58">
        <f>SEPT_F101!PJQ58</f>
        <v>0</v>
      </c>
      <c r="PJR58">
        <f>SEPT_F101!PJR58</f>
        <v>0</v>
      </c>
      <c r="PJS58">
        <f>SEPT_F101!PJS58</f>
        <v>0</v>
      </c>
      <c r="PJT58">
        <f>SEPT_F101!PJT58</f>
        <v>0</v>
      </c>
      <c r="PJU58">
        <f>SEPT_F101!PJU58</f>
        <v>0</v>
      </c>
      <c r="PJV58">
        <f>SEPT_F101!PJV58</f>
        <v>0</v>
      </c>
      <c r="PJW58">
        <f>SEPT_F101!PJW58</f>
        <v>0</v>
      </c>
      <c r="PJX58">
        <f>SEPT_F101!PJX58</f>
        <v>0</v>
      </c>
      <c r="PJY58">
        <f>SEPT_F101!PJY58</f>
        <v>0</v>
      </c>
      <c r="PJZ58">
        <f>SEPT_F101!PJZ58</f>
        <v>0</v>
      </c>
      <c r="PKA58">
        <f>SEPT_F101!PKA58</f>
        <v>0</v>
      </c>
      <c r="PKB58">
        <f>SEPT_F101!PKB58</f>
        <v>0</v>
      </c>
      <c r="PKC58">
        <f>SEPT_F101!PKC58</f>
        <v>0</v>
      </c>
      <c r="PKD58">
        <f>SEPT_F101!PKD58</f>
        <v>0</v>
      </c>
      <c r="PKE58">
        <f>SEPT_F101!PKE58</f>
        <v>0</v>
      </c>
      <c r="PKF58">
        <f>SEPT_F101!PKF58</f>
        <v>0</v>
      </c>
      <c r="PKG58">
        <f>SEPT_F101!PKG58</f>
        <v>0</v>
      </c>
      <c r="PKH58">
        <f>SEPT_F101!PKH58</f>
        <v>0</v>
      </c>
      <c r="PKI58">
        <f>SEPT_F101!PKI58</f>
        <v>0</v>
      </c>
      <c r="PKJ58">
        <f>SEPT_F101!PKJ58</f>
        <v>0</v>
      </c>
      <c r="PKK58">
        <f>SEPT_F101!PKK58</f>
        <v>0</v>
      </c>
      <c r="PKL58">
        <f>SEPT_F101!PKL58</f>
        <v>0</v>
      </c>
      <c r="PKM58">
        <f>SEPT_F101!PKM58</f>
        <v>0</v>
      </c>
      <c r="PKN58">
        <f>SEPT_F101!PKN58</f>
        <v>0</v>
      </c>
      <c r="PKO58">
        <f>SEPT_F101!PKO58</f>
        <v>0</v>
      </c>
      <c r="PKP58">
        <f>SEPT_F101!PKP58</f>
        <v>0</v>
      </c>
      <c r="PKQ58">
        <f>SEPT_F101!PKQ58</f>
        <v>0</v>
      </c>
      <c r="PKR58">
        <f>SEPT_F101!PKR58</f>
        <v>0</v>
      </c>
      <c r="PKS58">
        <f>SEPT_F101!PKS58</f>
        <v>0</v>
      </c>
      <c r="PKT58">
        <f>SEPT_F101!PKT58</f>
        <v>0</v>
      </c>
      <c r="PKU58">
        <f>SEPT_F101!PKU58</f>
        <v>0</v>
      </c>
      <c r="PKV58">
        <f>SEPT_F101!PKV58</f>
        <v>0</v>
      </c>
      <c r="PKW58">
        <f>SEPT_F101!PKW58</f>
        <v>0</v>
      </c>
      <c r="PKX58">
        <f>SEPT_F101!PKX58</f>
        <v>0</v>
      </c>
      <c r="PKY58">
        <f>SEPT_F101!PKY58</f>
        <v>0</v>
      </c>
      <c r="PKZ58">
        <f>SEPT_F101!PKZ58</f>
        <v>0</v>
      </c>
      <c r="PLA58">
        <f>SEPT_F101!PLA58</f>
        <v>0</v>
      </c>
      <c r="PLB58">
        <f>SEPT_F101!PLB58</f>
        <v>0</v>
      </c>
      <c r="PLC58">
        <f>SEPT_F101!PLC58</f>
        <v>0</v>
      </c>
      <c r="PLD58">
        <f>SEPT_F101!PLD58</f>
        <v>0</v>
      </c>
      <c r="PLE58">
        <f>SEPT_F101!PLE58</f>
        <v>0</v>
      </c>
      <c r="PLF58">
        <f>SEPT_F101!PLF58</f>
        <v>0</v>
      </c>
      <c r="PLG58">
        <f>SEPT_F101!PLG58</f>
        <v>0</v>
      </c>
      <c r="PLH58">
        <f>SEPT_F101!PLH58</f>
        <v>0</v>
      </c>
      <c r="PLI58">
        <f>SEPT_F101!PLI58</f>
        <v>0</v>
      </c>
      <c r="PLJ58">
        <f>SEPT_F101!PLJ58</f>
        <v>0</v>
      </c>
      <c r="PLK58">
        <f>SEPT_F101!PLK58</f>
        <v>0</v>
      </c>
      <c r="PLL58">
        <f>SEPT_F101!PLL58</f>
        <v>0</v>
      </c>
      <c r="PLM58">
        <f>SEPT_F101!PLM58</f>
        <v>0</v>
      </c>
      <c r="PLN58">
        <f>SEPT_F101!PLN58</f>
        <v>0</v>
      </c>
      <c r="PLO58">
        <f>SEPT_F101!PLO58</f>
        <v>0</v>
      </c>
      <c r="PLP58">
        <f>SEPT_F101!PLP58</f>
        <v>0</v>
      </c>
      <c r="PLQ58">
        <f>SEPT_F101!PLQ58</f>
        <v>0</v>
      </c>
      <c r="PLR58">
        <f>SEPT_F101!PLR58</f>
        <v>0</v>
      </c>
      <c r="PLS58">
        <f>SEPT_F101!PLS58</f>
        <v>0</v>
      </c>
      <c r="PLT58">
        <f>SEPT_F101!PLT58</f>
        <v>0</v>
      </c>
      <c r="PLU58">
        <f>SEPT_F101!PLU58</f>
        <v>0</v>
      </c>
      <c r="PLV58">
        <f>SEPT_F101!PLV58</f>
        <v>0</v>
      </c>
      <c r="PLW58">
        <f>SEPT_F101!PLW58</f>
        <v>0</v>
      </c>
      <c r="PLX58">
        <f>SEPT_F101!PLX58</f>
        <v>0</v>
      </c>
      <c r="PLY58">
        <f>SEPT_F101!PLY58</f>
        <v>0</v>
      </c>
      <c r="PLZ58">
        <f>SEPT_F101!PLZ58</f>
        <v>0</v>
      </c>
      <c r="PMA58">
        <f>SEPT_F101!PMA58</f>
        <v>0</v>
      </c>
      <c r="PMB58">
        <f>SEPT_F101!PMB58</f>
        <v>0</v>
      </c>
      <c r="PMC58">
        <f>SEPT_F101!PMC58</f>
        <v>0</v>
      </c>
      <c r="PMD58">
        <f>SEPT_F101!PMD58</f>
        <v>0</v>
      </c>
      <c r="PME58">
        <f>SEPT_F101!PME58</f>
        <v>0</v>
      </c>
      <c r="PMF58">
        <f>SEPT_F101!PMF58</f>
        <v>0</v>
      </c>
      <c r="PMG58">
        <f>SEPT_F101!PMG58</f>
        <v>0</v>
      </c>
      <c r="PMH58">
        <f>SEPT_F101!PMH58</f>
        <v>0</v>
      </c>
      <c r="PMI58">
        <f>SEPT_F101!PMI58</f>
        <v>0</v>
      </c>
      <c r="PMJ58">
        <f>SEPT_F101!PMJ58</f>
        <v>0</v>
      </c>
      <c r="PMK58">
        <f>SEPT_F101!PMK58</f>
        <v>0</v>
      </c>
      <c r="PML58">
        <f>SEPT_F101!PML58</f>
        <v>0</v>
      </c>
      <c r="PMM58">
        <f>SEPT_F101!PMM58</f>
        <v>0</v>
      </c>
      <c r="PMN58">
        <f>SEPT_F101!PMN58</f>
        <v>0</v>
      </c>
      <c r="PMO58">
        <f>SEPT_F101!PMO58</f>
        <v>0</v>
      </c>
      <c r="PMP58">
        <f>SEPT_F101!PMP58</f>
        <v>0</v>
      </c>
      <c r="PMQ58">
        <f>SEPT_F101!PMQ58</f>
        <v>0</v>
      </c>
      <c r="PMR58">
        <f>SEPT_F101!PMR58</f>
        <v>0</v>
      </c>
      <c r="PMS58">
        <f>SEPT_F101!PMS58</f>
        <v>0</v>
      </c>
      <c r="PMT58">
        <f>SEPT_F101!PMT58</f>
        <v>0</v>
      </c>
      <c r="PMU58">
        <f>SEPT_F101!PMU58</f>
        <v>0</v>
      </c>
      <c r="PMV58">
        <f>SEPT_F101!PMV58</f>
        <v>0</v>
      </c>
      <c r="PMW58">
        <f>SEPT_F101!PMW58</f>
        <v>0</v>
      </c>
      <c r="PMX58">
        <f>SEPT_F101!PMX58</f>
        <v>0</v>
      </c>
      <c r="PMY58">
        <f>SEPT_F101!PMY58</f>
        <v>0</v>
      </c>
      <c r="PMZ58">
        <f>SEPT_F101!PMZ58</f>
        <v>0</v>
      </c>
      <c r="PNA58">
        <f>SEPT_F101!PNA58</f>
        <v>0</v>
      </c>
      <c r="PNB58">
        <f>SEPT_F101!PNB58</f>
        <v>0</v>
      </c>
      <c r="PNC58">
        <f>SEPT_F101!PNC58</f>
        <v>0</v>
      </c>
      <c r="PND58">
        <f>SEPT_F101!PND58</f>
        <v>0</v>
      </c>
      <c r="PNE58">
        <f>SEPT_F101!PNE58</f>
        <v>0</v>
      </c>
      <c r="PNF58">
        <f>SEPT_F101!PNF58</f>
        <v>0</v>
      </c>
      <c r="PNG58">
        <f>SEPT_F101!PNG58</f>
        <v>0</v>
      </c>
      <c r="PNH58">
        <f>SEPT_F101!PNH58</f>
        <v>0</v>
      </c>
      <c r="PNI58">
        <f>SEPT_F101!PNI58</f>
        <v>0</v>
      </c>
      <c r="PNJ58">
        <f>SEPT_F101!PNJ58</f>
        <v>0</v>
      </c>
      <c r="PNK58">
        <f>SEPT_F101!PNK58</f>
        <v>0</v>
      </c>
      <c r="PNL58">
        <f>SEPT_F101!PNL58</f>
        <v>0</v>
      </c>
      <c r="PNM58">
        <f>SEPT_F101!PNM58</f>
        <v>0</v>
      </c>
      <c r="PNN58">
        <f>SEPT_F101!PNN58</f>
        <v>0</v>
      </c>
      <c r="PNO58">
        <f>SEPT_F101!PNO58</f>
        <v>0</v>
      </c>
      <c r="PNP58">
        <f>SEPT_F101!PNP58</f>
        <v>0</v>
      </c>
      <c r="PNQ58">
        <f>SEPT_F101!PNQ58</f>
        <v>0</v>
      </c>
      <c r="PNR58">
        <f>SEPT_F101!PNR58</f>
        <v>0</v>
      </c>
      <c r="PNS58">
        <f>SEPT_F101!PNS58</f>
        <v>0</v>
      </c>
      <c r="PNT58">
        <f>SEPT_F101!PNT58</f>
        <v>0</v>
      </c>
      <c r="PNU58">
        <f>SEPT_F101!PNU58</f>
        <v>0</v>
      </c>
      <c r="PNV58">
        <f>SEPT_F101!PNV58</f>
        <v>0</v>
      </c>
      <c r="PNW58">
        <f>SEPT_F101!PNW58</f>
        <v>0</v>
      </c>
      <c r="PNX58">
        <f>SEPT_F101!PNX58</f>
        <v>0</v>
      </c>
      <c r="PNY58">
        <f>SEPT_F101!PNY58</f>
        <v>0</v>
      </c>
      <c r="PNZ58">
        <f>SEPT_F101!PNZ58</f>
        <v>0</v>
      </c>
      <c r="POA58">
        <f>SEPT_F101!POA58</f>
        <v>0</v>
      </c>
      <c r="POB58">
        <f>SEPT_F101!POB58</f>
        <v>0</v>
      </c>
      <c r="POC58">
        <f>SEPT_F101!POC58</f>
        <v>0</v>
      </c>
      <c r="POD58">
        <f>SEPT_F101!POD58</f>
        <v>0</v>
      </c>
      <c r="POE58">
        <f>SEPT_F101!POE58</f>
        <v>0</v>
      </c>
      <c r="POF58">
        <f>SEPT_F101!POF58</f>
        <v>0</v>
      </c>
      <c r="POG58">
        <f>SEPT_F101!POG58</f>
        <v>0</v>
      </c>
      <c r="POH58">
        <f>SEPT_F101!POH58</f>
        <v>0</v>
      </c>
      <c r="POI58">
        <f>SEPT_F101!POI58</f>
        <v>0</v>
      </c>
      <c r="POJ58">
        <f>SEPT_F101!POJ58</f>
        <v>0</v>
      </c>
      <c r="POK58">
        <f>SEPT_F101!POK58</f>
        <v>0</v>
      </c>
      <c r="POL58">
        <f>SEPT_F101!POL58</f>
        <v>0</v>
      </c>
      <c r="POM58">
        <f>SEPT_F101!POM58</f>
        <v>0</v>
      </c>
      <c r="PON58">
        <f>SEPT_F101!PON58</f>
        <v>0</v>
      </c>
      <c r="POO58">
        <f>SEPT_F101!POO58</f>
        <v>0</v>
      </c>
      <c r="POP58">
        <f>SEPT_F101!POP58</f>
        <v>0</v>
      </c>
      <c r="POQ58">
        <f>SEPT_F101!POQ58</f>
        <v>0</v>
      </c>
      <c r="POR58">
        <f>SEPT_F101!POR58</f>
        <v>0</v>
      </c>
      <c r="POS58">
        <f>SEPT_F101!POS58</f>
        <v>0</v>
      </c>
      <c r="POT58">
        <f>SEPT_F101!POT58</f>
        <v>0</v>
      </c>
      <c r="POU58">
        <f>SEPT_F101!POU58</f>
        <v>0</v>
      </c>
      <c r="POV58">
        <f>SEPT_F101!POV58</f>
        <v>0</v>
      </c>
      <c r="POW58">
        <f>SEPT_F101!POW58</f>
        <v>0</v>
      </c>
      <c r="POX58">
        <f>SEPT_F101!POX58</f>
        <v>0</v>
      </c>
      <c r="POY58">
        <f>SEPT_F101!POY58</f>
        <v>0</v>
      </c>
      <c r="POZ58">
        <f>SEPT_F101!POZ58</f>
        <v>0</v>
      </c>
      <c r="PPA58">
        <f>SEPT_F101!PPA58</f>
        <v>0</v>
      </c>
      <c r="PPB58">
        <f>SEPT_F101!PPB58</f>
        <v>0</v>
      </c>
      <c r="PPC58">
        <f>SEPT_F101!PPC58</f>
        <v>0</v>
      </c>
      <c r="PPD58">
        <f>SEPT_F101!PPD58</f>
        <v>0</v>
      </c>
      <c r="PPE58">
        <f>SEPT_F101!PPE58</f>
        <v>0</v>
      </c>
      <c r="PPF58">
        <f>SEPT_F101!PPF58</f>
        <v>0</v>
      </c>
      <c r="PPG58">
        <f>SEPT_F101!PPG58</f>
        <v>0</v>
      </c>
      <c r="PPH58">
        <f>SEPT_F101!PPH58</f>
        <v>0</v>
      </c>
      <c r="PPI58">
        <f>SEPT_F101!PPI58</f>
        <v>0</v>
      </c>
      <c r="PPJ58">
        <f>SEPT_F101!PPJ58</f>
        <v>0</v>
      </c>
      <c r="PPK58">
        <f>SEPT_F101!PPK58</f>
        <v>0</v>
      </c>
      <c r="PPL58">
        <f>SEPT_F101!PPL58</f>
        <v>0</v>
      </c>
      <c r="PPM58">
        <f>SEPT_F101!PPM58</f>
        <v>0</v>
      </c>
      <c r="PPN58">
        <f>SEPT_F101!PPN58</f>
        <v>0</v>
      </c>
      <c r="PPO58">
        <f>SEPT_F101!PPO58</f>
        <v>0</v>
      </c>
      <c r="PPP58">
        <f>SEPT_F101!PPP58</f>
        <v>0</v>
      </c>
      <c r="PPQ58">
        <f>SEPT_F101!PPQ58</f>
        <v>0</v>
      </c>
      <c r="PPR58">
        <f>SEPT_F101!PPR58</f>
        <v>0</v>
      </c>
      <c r="PPS58">
        <f>SEPT_F101!PPS58</f>
        <v>0</v>
      </c>
      <c r="PPT58">
        <f>SEPT_F101!PPT58</f>
        <v>0</v>
      </c>
      <c r="PPU58">
        <f>SEPT_F101!PPU58</f>
        <v>0</v>
      </c>
      <c r="PPV58">
        <f>SEPT_F101!PPV58</f>
        <v>0</v>
      </c>
      <c r="PPW58">
        <f>SEPT_F101!PPW58</f>
        <v>0</v>
      </c>
      <c r="PPX58">
        <f>SEPT_F101!PPX58</f>
        <v>0</v>
      </c>
      <c r="PPY58">
        <f>SEPT_F101!PPY58</f>
        <v>0</v>
      </c>
      <c r="PPZ58">
        <f>SEPT_F101!PPZ58</f>
        <v>0</v>
      </c>
      <c r="PQA58">
        <f>SEPT_F101!PQA58</f>
        <v>0</v>
      </c>
      <c r="PQB58">
        <f>SEPT_F101!PQB58</f>
        <v>0</v>
      </c>
      <c r="PQC58">
        <f>SEPT_F101!PQC58</f>
        <v>0</v>
      </c>
      <c r="PQD58">
        <f>SEPT_F101!PQD58</f>
        <v>0</v>
      </c>
      <c r="PQE58">
        <f>SEPT_F101!PQE58</f>
        <v>0</v>
      </c>
      <c r="PQF58">
        <f>SEPT_F101!PQF58</f>
        <v>0</v>
      </c>
      <c r="PQG58">
        <f>SEPT_F101!PQG58</f>
        <v>0</v>
      </c>
      <c r="PQH58">
        <f>SEPT_F101!PQH58</f>
        <v>0</v>
      </c>
      <c r="PQI58">
        <f>SEPT_F101!PQI58</f>
        <v>0</v>
      </c>
      <c r="PQJ58">
        <f>SEPT_F101!PQJ58</f>
        <v>0</v>
      </c>
      <c r="PQK58">
        <f>SEPT_F101!PQK58</f>
        <v>0</v>
      </c>
      <c r="PQL58">
        <f>SEPT_F101!PQL58</f>
        <v>0</v>
      </c>
      <c r="PQM58">
        <f>SEPT_F101!PQM58</f>
        <v>0</v>
      </c>
      <c r="PQN58">
        <f>SEPT_F101!PQN58</f>
        <v>0</v>
      </c>
      <c r="PQO58">
        <f>SEPT_F101!PQO58</f>
        <v>0</v>
      </c>
      <c r="PQP58">
        <f>SEPT_F101!PQP58</f>
        <v>0</v>
      </c>
      <c r="PQQ58">
        <f>SEPT_F101!PQQ58</f>
        <v>0</v>
      </c>
      <c r="PQR58">
        <f>SEPT_F101!PQR58</f>
        <v>0</v>
      </c>
      <c r="PQS58">
        <f>SEPT_F101!PQS58</f>
        <v>0</v>
      </c>
      <c r="PQT58">
        <f>SEPT_F101!PQT58</f>
        <v>0</v>
      </c>
      <c r="PQU58">
        <f>SEPT_F101!PQU58</f>
        <v>0</v>
      </c>
      <c r="PQV58">
        <f>SEPT_F101!PQV58</f>
        <v>0</v>
      </c>
      <c r="PQW58">
        <f>SEPT_F101!PQW58</f>
        <v>0</v>
      </c>
      <c r="PQX58">
        <f>SEPT_F101!PQX58</f>
        <v>0</v>
      </c>
      <c r="PQY58">
        <f>SEPT_F101!PQY58</f>
        <v>0</v>
      </c>
      <c r="PQZ58">
        <f>SEPT_F101!PQZ58</f>
        <v>0</v>
      </c>
      <c r="PRA58">
        <f>SEPT_F101!PRA58</f>
        <v>0</v>
      </c>
      <c r="PRB58">
        <f>SEPT_F101!PRB58</f>
        <v>0</v>
      </c>
      <c r="PRC58">
        <f>SEPT_F101!PRC58</f>
        <v>0</v>
      </c>
      <c r="PRD58">
        <f>SEPT_F101!PRD58</f>
        <v>0</v>
      </c>
      <c r="PRE58">
        <f>SEPT_F101!PRE58</f>
        <v>0</v>
      </c>
      <c r="PRF58">
        <f>SEPT_F101!PRF58</f>
        <v>0</v>
      </c>
      <c r="PRG58">
        <f>SEPT_F101!PRG58</f>
        <v>0</v>
      </c>
      <c r="PRH58">
        <f>SEPT_F101!PRH58</f>
        <v>0</v>
      </c>
      <c r="PRI58">
        <f>SEPT_F101!PRI58</f>
        <v>0</v>
      </c>
      <c r="PRJ58">
        <f>SEPT_F101!PRJ58</f>
        <v>0</v>
      </c>
      <c r="PRK58">
        <f>SEPT_F101!PRK58</f>
        <v>0</v>
      </c>
      <c r="PRL58">
        <f>SEPT_F101!PRL58</f>
        <v>0</v>
      </c>
      <c r="PRM58">
        <f>SEPT_F101!PRM58</f>
        <v>0</v>
      </c>
      <c r="PRN58">
        <f>SEPT_F101!PRN58</f>
        <v>0</v>
      </c>
      <c r="PRO58">
        <f>SEPT_F101!PRO58</f>
        <v>0</v>
      </c>
      <c r="PRP58">
        <f>SEPT_F101!PRP58</f>
        <v>0</v>
      </c>
      <c r="PRQ58">
        <f>SEPT_F101!PRQ58</f>
        <v>0</v>
      </c>
      <c r="PRR58">
        <f>SEPT_F101!PRR58</f>
        <v>0</v>
      </c>
      <c r="PRS58">
        <f>SEPT_F101!PRS58</f>
        <v>0</v>
      </c>
      <c r="PRT58">
        <f>SEPT_F101!PRT58</f>
        <v>0</v>
      </c>
      <c r="PRU58">
        <f>SEPT_F101!PRU58</f>
        <v>0</v>
      </c>
      <c r="PRV58">
        <f>SEPT_F101!PRV58</f>
        <v>0</v>
      </c>
      <c r="PRW58">
        <f>SEPT_F101!PRW58</f>
        <v>0</v>
      </c>
      <c r="PRX58">
        <f>SEPT_F101!PRX58</f>
        <v>0</v>
      </c>
      <c r="PRY58">
        <f>SEPT_F101!PRY58</f>
        <v>0</v>
      </c>
      <c r="PRZ58">
        <f>SEPT_F101!PRZ58</f>
        <v>0</v>
      </c>
      <c r="PSA58">
        <f>SEPT_F101!PSA58</f>
        <v>0</v>
      </c>
      <c r="PSB58">
        <f>SEPT_F101!PSB58</f>
        <v>0</v>
      </c>
      <c r="PSC58">
        <f>SEPT_F101!PSC58</f>
        <v>0</v>
      </c>
      <c r="PSD58">
        <f>SEPT_F101!PSD58</f>
        <v>0</v>
      </c>
      <c r="PSE58">
        <f>SEPT_F101!PSE58</f>
        <v>0</v>
      </c>
      <c r="PSF58">
        <f>SEPT_F101!PSF58</f>
        <v>0</v>
      </c>
      <c r="PSG58">
        <f>SEPT_F101!PSG58</f>
        <v>0</v>
      </c>
      <c r="PSH58">
        <f>SEPT_F101!PSH58</f>
        <v>0</v>
      </c>
      <c r="PSI58">
        <f>SEPT_F101!PSI58</f>
        <v>0</v>
      </c>
      <c r="PSJ58">
        <f>SEPT_F101!PSJ58</f>
        <v>0</v>
      </c>
      <c r="PSK58">
        <f>SEPT_F101!PSK58</f>
        <v>0</v>
      </c>
      <c r="PSL58">
        <f>SEPT_F101!PSL58</f>
        <v>0</v>
      </c>
      <c r="PSM58">
        <f>SEPT_F101!PSM58</f>
        <v>0</v>
      </c>
      <c r="PSN58">
        <f>SEPT_F101!PSN58</f>
        <v>0</v>
      </c>
      <c r="PSO58">
        <f>SEPT_F101!PSO58</f>
        <v>0</v>
      </c>
      <c r="PSP58">
        <f>SEPT_F101!PSP58</f>
        <v>0</v>
      </c>
      <c r="PSQ58">
        <f>SEPT_F101!PSQ58</f>
        <v>0</v>
      </c>
      <c r="PSR58">
        <f>SEPT_F101!PSR58</f>
        <v>0</v>
      </c>
      <c r="PSS58">
        <f>SEPT_F101!PSS58</f>
        <v>0</v>
      </c>
      <c r="PST58">
        <f>SEPT_F101!PST58</f>
        <v>0</v>
      </c>
      <c r="PSU58">
        <f>SEPT_F101!PSU58</f>
        <v>0</v>
      </c>
      <c r="PSV58">
        <f>SEPT_F101!PSV58</f>
        <v>0</v>
      </c>
      <c r="PSW58">
        <f>SEPT_F101!PSW58</f>
        <v>0</v>
      </c>
      <c r="PSX58">
        <f>SEPT_F101!PSX58</f>
        <v>0</v>
      </c>
      <c r="PSY58">
        <f>SEPT_F101!PSY58</f>
        <v>0</v>
      </c>
      <c r="PSZ58">
        <f>SEPT_F101!PSZ58</f>
        <v>0</v>
      </c>
      <c r="PTA58">
        <f>SEPT_F101!PTA58</f>
        <v>0</v>
      </c>
      <c r="PTB58">
        <f>SEPT_F101!PTB58</f>
        <v>0</v>
      </c>
      <c r="PTC58">
        <f>SEPT_F101!PTC58</f>
        <v>0</v>
      </c>
      <c r="PTD58">
        <f>SEPT_F101!PTD58</f>
        <v>0</v>
      </c>
      <c r="PTE58">
        <f>SEPT_F101!PTE58</f>
        <v>0</v>
      </c>
      <c r="PTF58">
        <f>SEPT_F101!PTF58</f>
        <v>0</v>
      </c>
      <c r="PTG58">
        <f>SEPT_F101!PTG58</f>
        <v>0</v>
      </c>
      <c r="PTH58">
        <f>SEPT_F101!PTH58</f>
        <v>0</v>
      </c>
      <c r="PTI58">
        <f>SEPT_F101!PTI58</f>
        <v>0</v>
      </c>
      <c r="PTJ58">
        <f>SEPT_F101!PTJ58</f>
        <v>0</v>
      </c>
      <c r="PTK58">
        <f>SEPT_F101!PTK58</f>
        <v>0</v>
      </c>
      <c r="PTL58">
        <f>SEPT_F101!PTL58</f>
        <v>0</v>
      </c>
      <c r="PTM58">
        <f>SEPT_F101!PTM58</f>
        <v>0</v>
      </c>
      <c r="PTN58">
        <f>SEPT_F101!PTN58</f>
        <v>0</v>
      </c>
      <c r="PTO58">
        <f>SEPT_F101!PTO58</f>
        <v>0</v>
      </c>
      <c r="PTP58">
        <f>SEPT_F101!PTP58</f>
        <v>0</v>
      </c>
      <c r="PTQ58">
        <f>SEPT_F101!PTQ58</f>
        <v>0</v>
      </c>
      <c r="PTR58">
        <f>SEPT_F101!PTR58</f>
        <v>0</v>
      </c>
      <c r="PTS58">
        <f>SEPT_F101!PTS58</f>
        <v>0</v>
      </c>
      <c r="PTT58">
        <f>SEPT_F101!PTT58</f>
        <v>0</v>
      </c>
      <c r="PTU58">
        <f>SEPT_F101!PTU58</f>
        <v>0</v>
      </c>
      <c r="PTV58">
        <f>SEPT_F101!PTV58</f>
        <v>0</v>
      </c>
      <c r="PTW58">
        <f>SEPT_F101!PTW58</f>
        <v>0</v>
      </c>
      <c r="PTX58">
        <f>SEPT_F101!PTX58</f>
        <v>0</v>
      </c>
      <c r="PTY58">
        <f>SEPT_F101!PTY58</f>
        <v>0</v>
      </c>
      <c r="PTZ58">
        <f>SEPT_F101!PTZ58</f>
        <v>0</v>
      </c>
      <c r="PUA58">
        <f>SEPT_F101!PUA58</f>
        <v>0</v>
      </c>
      <c r="PUB58">
        <f>SEPT_F101!PUB58</f>
        <v>0</v>
      </c>
      <c r="PUC58">
        <f>SEPT_F101!PUC58</f>
        <v>0</v>
      </c>
      <c r="PUD58">
        <f>SEPT_F101!PUD58</f>
        <v>0</v>
      </c>
      <c r="PUE58">
        <f>SEPT_F101!PUE58</f>
        <v>0</v>
      </c>
      <c r="PUF58">
        <f>SEPT_F101!PUF58</f>
        <v>0</v>
      </c>
      <c r="PUG58">
        <f>SEPT_F101!PUG58</f>
        <v>0</v>
      </c>
      <c r="PUH58">
        <f>SEPT_F101!PUH58</f>
        <v>0</v>
      </c>
      <c r="PUI58">
        <f>SEPT_F101!PUI58</f>
        <v>0</v>
      </c>
      <c r="PUJ58">
        <f>SEPT_F101!PUJ58</f>
        <v>0</v>
      </c>
      <c r="PUK58">
        <f>SEPT_F101!PUK58</f>
        <v>0</v>
      </c>
      <c r="PUL58">
        <f>SEPT_F101!PUL58</f>
        <v>0</v>
      </c>
      <c r="PUM58">
        <f>SEPT_F101!PUM58</f>
        <v>0</v>
      </c>
      <c r="PUN58">
        <f>SEPT_F101!PUN58</f>
        <v>0</v>
      </c>
      <c r="PUO58">
        <f>SEPT_F101!PUO58</f>
        <v>0</v>
      </c>
      <c r="PUP58">
        <f>SEPT_F101!PUP58</f>
        <v>0</v>
      </c>
      <c r="PUQ58">
        <f>SEPT_F101!PUQ58</f>
        <v>0</v>
      </c>
      <c r="PUR58">
        <f>SEPT_F101!PUR58</f>
        <v>0</v>
      </c>
      <c r="PUS58">
        <f>SEPT_F101!PUS58</f>
        <v>0</v>
      </c>
      <c r="PUT58">
        <f>SEPT_F101!PUT58</f>
        <v>0</v>
      </c>
      <c r="PUU58">
        <f>SEPT_F101!PUU58</f>
        <v>0</v>
      </c>
      <c r="PUV58">
        <f>SEPT_F101!PUV58</f>
        <v>0</v>
      </c>
      <c r="PUW58">
        <f>SEPT_F101!PUW58</f>
        <v>0</v>
      </c>
      <c r="PUX58">
        <f>SEPT_F101!PUX58</f>
        <v>0</v>
      </c>
      <c r="PUY58">
        <f>SEPT_F101!PUY58</f>
        <v>0</v>
      </c>
      <c r="PUZ58">
        <f>SEPT_F101!PUZ58</f>
        <v>0</v>
      </c>
      <c r="PVA58">
        <f>SEPT_F101!PVA58</f>
        <v>0</v>
      </c>
      <c r="PVB58">
        <f>SEPT_F101!PVB58</f>
        <v>0</v>
      </c>
      <c r="PVC58">
        <f>SEPT_F101!PVC58</f>
        <v>0</v>
      </c>
      <c r="PVD58">
        <f>SEPT_F101!PVD58</f>
        <v>0</v>
      </c>
      <c r="PVE58">
        <f>SEPT_F101!PVE58</f>
        <v>0</v>
      </c>
      <c r="PVF58">
        <f>SEPT_F101!PVF58</f>
        <v>0</v>
      </c>
      <c r="PVG58">
        <f>SEPT_F101!PVG58</f>
        <v>0</v>
      </c>
      <c r="PVH58">
        <f>SEPT_F101!PVH58</f>
        <v>0</v>
      </c>
      <c r="PVI58">
        <f>SEPT_F101!PVI58</f>
        <v>0</v>
      </c>
      <c r="PVJ58">
        <f>SEPT_F101!PVJ58</f>
        <v>0</v>
      </c>
      <c r="PVK58">
        <f>SEPT_F101!PVK58</f>
        <v>0</v>
      </c>
      <c r="PVL58">
        <f>SEPT_F101!PVL58</f>
        <v>0</v>
      </c>
      <c r="PVM58">
        <f>SEPT_F101!PVM58</f>
        <v>0</v>
      </c>
      <c r="PVN58">
        <f>SEPT_F101!PVN58</f>
        <v>0</v>
      </c>
      <c r="PVO58">
        <f>SEPT_F101!PVO58</f>
        <v>0</v>
      </c>
      <c r="PVP58">
        <f>SEPT_F101!PVP58</f>
        <v>0</v>
      </c>
      <c r="PVQ58">
        <f>SEPT_F101!PVQ58</f>
        <v>0</v>
      </c>
      <c r="PVR58">
        <f>SEPT_F101!PVR58</f>
        <v>0</v>
      </c>
      <c r="PVS58">
        <f>SEPT_F101!PVS58</f>
        <v>0</v>
      </c>
      <c r="PVT58">
        <f>SEPT_F101!PVT58</f>
        <v>0</v>
      </c>
      <c r="PVU58">
        <f>SEPT_F101!PVU58</f>
        <v>0</v>
      </c>
      <c r="PVV58">
        <f>SEPT_F101!PVV58</f>
        <v>0</v>
      </c>
      <c r="PVW58">
        <f>SEPT_F101!PVW58</f>
        <v>0</v>
      </c>
      <c r="PVX58">
        <f>SEPT_F101!PVX58</f>
        <v>0</v>
      </c>
      <c r="PVY58">
        <f>SEPT_F101!PVY58</f>
        <v>0</v>
      </c>
      <c r="PVZ58">
        <f>SEPT_F101!PVZ58</f>
        <v>0</v>
      </c>
      <c r="PWA58">
        <f>SEPT_F101!PWA58</f>
        <v>0</v>
      </c>
      <c r="PWB58">
        <f>SEPT_F101!PWB58</f>
        <v>0</v>
      </c>
      <c r="PWC58">
        <f>SEPT_F101!PWC58</f>
        <v>0</v>
      </c>
      <c r="PWD58">
        <f>SEPT_F101!PWD58</f>
        <v>0</v>
      </c>
      <c r="PWE58">
        <f>SEPT_F101!PWE58</f>
        <v>0</v>
      </c>
      <c r="PWF58">
        <f>SEPT_F101!PWF58</f>
        <v>0</v>
      </c>
      <c r="PWG58">
        <f>SEPT_F101!PWG58</f>
        <v>0</v>
      </c>
      <c r="PWH58">
        <f>SEPT_F101!PWH58</f>
        <v>0</v>
      </c>
      <c r="PWI58">
        <f>SEPT_F101!PWI58</f>
        <v>0</v>
      </c>
      <c r="PWJ58">
        <f>SEPT_F101!PWJ58</f>
        <v>0</v>
      </c>
      <c r="PWK58">
        <f>SEPT_F101!PWK58</f>
        <v>0</v>
      </c>
      <c r="PWL58">
        <f>SEPT_F101!PWL58</f>
        <v>0</v>
      </c>
      <c r="PWM58">
        <f>SEPT_F101!PWM58</f>
        <v>0</v>
      </c>
      <c r="PWN58">
        <f>SEPT_F101!PWN58</f>
        <v>0</v>
      </c>
      <c r="PWO58">
        <f>SEPT_F101!PWO58</f>
        <v>0</v>
      </c>
      <c r="PWP58">
        <f>SEPT_F101!PWP58</f>
        <v>0</v>
      </c>
      <c r="PWQ58">
        <f>SEPT_F101!PWQ58</f>
        <v>0</v>
      </c>
      <c r="PWR58">
        <f>SEPT_F101!PWR58</f>
        <v>0</v>
      </c>
      <c r="PWS58">
        <f>SEPT_F101!PWS58</f>
        <v>0</v>
      </c>
      <c r="PWT58">
        <f>SEPT_F101!PWT58</f>
        <v>0</v>
      </c>
      <c r="PWU58">
        <f>SEPT_F101!PWU58</f>
        <v>0</v>
      </c>
      <c r="PWV58">
        <f>SEPT_F101!PWV58</f>
        <v>0</v>
      </c>
      <c r="PWW58">
        <f>SEPT_F101!PWW58</f>
        <v>0</v>
      </c>
      <c r="PWX58">
        <f>SEPT_F101!PWX58</f>
        <v>0</v>
      </c>
      <c r="PWY58">
        <f>SEPT_F101!PWY58</f>
        <v>0</v>
      </c>
      <c r="PWZ58">
        <f>SEPT_F101!PWZ58</f>
        <v>0</v>
      </c>
      <c r="PXA58">
        <f>SEPT_F101!PXA58</f>
        <v>0</v>
      </c>
      <c r="PXB58">
        <f>SEPT_F101!PXB58</f>
        <v>0</v>
      </c>
      <c r="PXC58">
        <f>SEPT_F101!PXC58</f>
        <v>0</v>
      </c>
      <c r="PXD58">
        <f>SEPT_F101!PXD58</f>
        <v>0</v>
      </c>
      <c r="PXE58">
        <f>SEPT_F101!PXE58</f>
        <v>0</v>
      </c>
      <c r="PXF58">
        <f>SEPT_F101!PXF58</f>
        <v>0</v>
      </c>
      <c r="PXG58">
        <f>SEPT_F101!PXG58</f>
        <v>0</v>
      </c>
      <c r="PXH58">
        <f>SEPT_F101!PXH58</f>
        <v>0</v>
      </c>
      <c r="PXI58">
        <f>SEPT_F101!PXI58</f>
        <v>0</v>
      </c>
      <c r="PXJ58">
        <f>SEPT_F101!PXJ58</f>
        <v>0</v>
      </c>
      <c r="PXK58">
        <f>SEPT_F101!PXK58</f>
        <v>0</v>
      </c>
      <c r="PXL58">
        <f>SEPT_F101!PXL58</f>
        <v>0</v>
      </c>
      <c r="PXM58">
        <f>SEPT_F101!PXM58</f>
        <v>0</v>
      </c>
      <c r="PXN58">
        <f>SEPT_F101!PXN58</f>
        <v>0</v>
      </c>
      <c r="PXO58">
        <f>SEPT_F101!PXO58</f>
        <v>0</v>
      </c>
      <c r="PXP58">
        <f>SEPT_F101!PXP58</f>
        <v>0</v>
      </c>
      <c r="PXQ58">
        <f>SEPT_F101!PXQ58</f>
        <v>0</v>
      </c>
      <c r="PXR58">
        <f>SEPT_F101!PXR58</f>
        <v>0</v>
      </c>
      <c r="PXS58">
        <f>SEPT_F101!PXS58</f>
        <v>0</v>
      </c>
      <c r="PXT58">
        <f>SEPT_F101!PXT58</f>
        <v>0</v>
      </c>
      <c r="PXU58">
        <f>SEPT_F101!PXU58</f>
        <v>0</v>
      </c>
      <c r="PXV58">
        <f>SEPT_F101!PXV58</f>
        <v>0</v>
      </c>
      <c r="PXW58">
        <f>SEPT_F101!PXW58</f>
        <v>0</v>
      </c>
      <c r="PXX58">
        <f>SEPT_F101!PXX58</f>
        <v>0</v>
      </c>
      <c r="PXY58">
        <f>SEPT_F101!PXY58</f>
        <v>0</v>
      </c>
      <c r="PXZ58">
        <f>SEPT_F101!PXZ58</f>
        <v>0</v>
      </c>
      <c r="PYA58">
        <f>SEPT_F101!PYA58</f>
        <v>0</v>
      </c>
      <c r="PYB58">
        <f>SEPT_F101!PYB58</f>
        <v>0</v>
      </c>
      <c r="PYC58">
        <f>SEPT_F101!PYC58</f>
        <v>0</v>
      </c>
      <c r="PYD58">
        <f>SEPT_F101!PYD58</f>
        <v>0</v>
      </c>
      <c r="PYE58">
        <f>SEPT_F101!PYE58</f>
        <v>0</v>
      </c>
      <c r="PYF58">
        <f>SEPT_F101!PYF58</f>
        <v>0</v>
      </c>
      <c r="PYG58">
        <f>SEPT_F101!PYG58</f>
        <v>0</v>
      </c>
      <c r="PYH58">
        <f>SEPT_F101!PYH58</f>
        <v>0</v>
      </c>
      <c r="PYI58">
        <f>SEPT_F101!PYI58</f>
        <v>0</v>
      </c>
      <c r="PYJ58">
        <f>SEPT_F101!PYJ58</f>
        <v>0</v>
      </c>
      <c r="PYK58">
        <f>SEPT_F101!PYK58</f>
        <v>0</v>
      </c>
      <c r="PYL58">
        <f>SEPT_F101!PYL58</f>
        <v>0</v>
      </c>
      <c r="PYM58">
        <f>SEPT_F101!PYM58</f>
        <v>0</v>
      </c>
      <c r="PYN58">
        <f>SEPT_F101!PYN58</f>
        <v>0</v>
      </c>
      <c r="PYO58">
        <f>SEPT_F101!PYO58</f>
        <v>0</v>
      </c>
      <c r="PYP58">
        <f>SEPT_F101!PYP58</f>
        <v>0</v>
      </c>
      <c r="PYQ58">
        <f>SEPT_F101!PYQ58</f>
        <v>0</v>
      </c>
      <c r="PYR58">
        <f>SEPT_F101!PYR58</f>
        <v>0</v>
      </c>
      <c r="PYS58">
        <f>SEPT_F101!PYS58</f>
        <v>0</v>
      </c>
      <c r="PYT58">
        <f>SEPT_F101!PYT58</f>
        <v>0</v>
      </c>
      <c r="PYU58">
        <f>SEPT_F101!PYU58</f>
        <v>0</v>
      </c>
      <c r="PYV58">
        <f>SEPT_F101!PYV58</f>
        <v>0</v>
      </c>
      <c r="PYW58">
        <f>SEPT_F101!PYW58</f>
        <v>0</v>
      </c>
      <c r="PYX58">
        <f>SEPT_F101!PYX58</f>
        <v>0</v>
      </c>
      <c r="PYY58">
        <f>SEPT_F101!PYY58</f>
        <v>0</v>
      </c>
      <c r="PYZ58">
        <f>SEPT_F101!PYZ58</f>
        <v>0</v>
      </c>
      <c r="PZA58">
        <f>SEPT_F101!PZA58</f>
        <v>0</v>
      </c>
      <c r="PZB58">
        <f>SEPT_F101!PZB58</f>
        <v>0</v>
      </c>
      <c r="PZC58">
        <f>SEPT_F101!PZC58</f>
        <v>0</v>
      </c>
      <c r="PZD58">
        <f>SEPT_F101!PZD58</f>
        <v>0</v>
      </c>
      <c r="PZE58">
        <f>SEPT_F101!PZE58</f>
        <v>0</v>
      </c>
      <c r="PZF58">
        <f>SEPT_F101!PZF58</f>
        <v>0</v>
      </c>
      <c r="PZG58">
        <f>SEPT_F101!PZG58</f>
        <v>0</v>
      </c>
      <c r="PZH58">
        <f>SEPT_F101!PZH58</f>
        <v>0</v>
      </c>
      <c r="PZI58">
        <f>SEPT_F101!PZI58</f>
        <v>0</v>
      </c>
      <c r="PZJ58">
        <f>SEPT_F101!PZJ58</f>
        <v>0</v>
      </c>
      <c r="PZK58">
        <f>SEPT_F101!PZK58</f>
        <v>0</v>
      </c>
      <c r="PZL58">
        <f>SEPT_F101!PZL58</f>
        <v>0</v>
      </c>
      <c r="PZM58">
        <f>SEPT_F101!PZM58</f>
        <v>0</v>
      </c>
      <c r="PZN58">
        <f>SEPT_F101!PZN58</f>
        <v>0</v>
      </c>
      <c r="PZO58">
        <f>SEPT_F101!PZO58</f>
        <v>0</v>
      </c>
      <c r="PZP58">
        <f>SEPT_F101!PZP58</f>
        <v>0</v>
      </c>
      <c r="PZQ58">
        <f>SEPT_F101!PZQ58</f>
        <v>0</v>
      </c>
      <c r="PZR58">
        <f>SEPT_F101!PZR58</f>
        <v>0</v>
      </c>
      <c r="PZS58">
        <f>SEPT_F101!PZS58</f>
        <v>0</v>
      </c>
      <c r="PZT58">
        <f>SEPT_F101!PZT58</f>
        <v>0</v>
      </c>
      <c r="PZU58">
        <f>SEPT_F101!PZU58</f>
        <v>0</v>
      </c>
      <c r="PZV58">
        <f>SEPT_F101!PZV58</f>
        <v>0</v>
      </c>
      <c r="PZW58">
        <f>SEPT_F101!PZW58</f>
        <v>0</v>
      </c>
      <c r="PZX58">
        <f>SEPT_F101!PZX58</f>
        <v>0</v>
      </c>
      <c r="PZY58">
        <f>SEPT_F101!PZY58</f>
        <v>0</v>
      </c>
      <c r="PZZ58">
        <f>SEPT_F101!PZZ58</f>
        <v>0</v>
      </c>
      <c r="QAA58">
        <f>SEPT_F101!QAA58</f>
        <v>0</v>
      </c>
      <c r="QAB58">
        <f>SEPT_F101!QAB58</f>
        <v>0</v>
      </c>
      <c r="QAC58">
        <f>SEPT_F101!QAC58</f>
        <v>0</v>
      </c>
      <c r="QAD58">
        <f>SEPT_F101!QAD58</f>
        <v>0</v>
      </c>
      <c r="QAE58">
        <f>SEPT_F101!QAE58</f>
        <v>0</v>
      </c>
      <c r="QAF58">
        <f>SEPT_F101!QAF58</f>
        <v>0</v>
      </c>
      <c r="QAG58">
        <f>SEPT_F101!QAG58</f>
        <v>0</v>
      </c>
      <c r="QAH58">
        <f>SEPT_F101!QAH58</f>
        <v>0</v>
      </c>
      <c r="QAI58">
        <f>SEPT_F101!QAI58</f>
        <v>0</v>
      </c>
      <c r="QAJ58">
        <f>SEPT_F101!QAJ58</f>
        <v>0</v>
      </c>
      <c r="QAK58">
        <f>SEPT_F101!QAK58</f>
        <v>0</v>
      </c>
      <c r="QAL58">
        <f>SEPT_F101!QAL58</f>
        <v>0</v>
      </c>
      <c r="QAM58">
        <f>SEPT_F101!QAM58</f>
        <v>0</v>
      </c>
      <c r="QAN58">
        <f>SEPT_F101!QAN58</f>
        <v>0</v>
      </c>
      <c r="QAO58">
        <f>SEPT_F101!QAO58</f>
        <v>0</v>
      </c>
      <c r="QAP58">
        <f>SEPT_F101!QAP58</f>
        <v>0</v>
      </c>
      <c r="QAQ58">
        <f>SEPT_F101!QAQ58</f>
        <v>0</v>
      </c>
      <c r="QAR58">
        <f>SEPT_F101!QAR58</f>
        <v>0</v>
      </c>
      <c r="QAS58">
        <f>SEPT_F101!QAS58</f>
        <v>0</v>
      </c>
      <c r="QAT58">
        <f>SEPT_F101!QAT58</f>
        <v>0</v>
      </c>
      <c r="QAU58">
        <f>SEPT_F101!QAU58</f>
        <v>0</v>
      </c>
      <c r="QAV58">
        <f>SEPT_F101!QAV58</f>
        <v>0</v>
      </c>
      <c r="QAW58">
        <f>SEPT_F101!QAW58</f>
        <v>0</v>
      </c>
      <c r="QAX58">
        <f>SEPT_F101!QAX58</f>
        <v>0</v>
      </c>
      <c r="QAY58">
        <f>SEPT_F101!QAY58</f>
        <v>0</v>
      </c>
      <c r="QAZ58">
        <f>SEPT_F101!QAZ58</f>
        <v>0</v>
      </c>
      <c r="QBA58">
        <f>SEPT_F101!QBA58</f>
        <v>0</v>
      </c>
      <c r="QBB58">
        <f>SEPT_F101!QBB58</f>
        <v>0</v>
      </c>
      <c r="QBC58">
        <f>SEPT_F101!QBC58</f>
        <v>0</v>
      </c>
      <c r="QBD58">
        <f>SEPT_F101!QBD58</f>
        <v>0</v>
      </c>
      <c r="QBE58">
        <f>SEPT_F101!QBE58</f>
        <v>0</v>
      </c>
      <c r="QBF58">
        <f>SEPT_F101!QBF58</f>
        <v>0</v>
      </c>
      <c r="QBG58">
        <f>SEPT_F101!QBG58</f>
        <v>0</v>
      </c>
      <c r="QBH58">
        <f>SEPT_F101!QBH58</f>
        <v>0</v>
      </c>
      <c r="QBI58">
        <f>SEPT_F101!QBI58</f>
        <v>0</v>
      </c>
      <c r="QBJ58">
        <f>SEPT_F101!QBJ58</f>
        <v>0</v>
      </c>
      <c r="QBK58">
        <f>SEPT_F101!QBK58</f>
        <v>0</v>
      </c>
      <c r="QBL58">
        <f>SEPT_F101!QBL58</f>
        <v>0</v>
      </c>
      <c r="QBM58">
        <f>SEPT_F101!QBM58</f>
        <v>0</v>
      </c>
      <c r="QBN58">
        <f>SEPT_F101!QBN58</f>
        <v>0</v>
      </c>
      <c r="QBO58">
        <f>SEPT_F101!QBO58</f>
        <v>0</v>
      </c>
      <c r="QBP58">
        <f>SEPT_F101!QBP58</f>
        <v>0</v>
      </c>
      <c r="QBQ58">
        <f>SEPT_F101!QBQ58</f>
        <v>0</v>
      </c>
      <c r="QBR58">
        <f>SEPT_F101!QBR58</f>
        <v>0</v>
      </c>
      <c r="QBS58">
        <f>SEPT_F101!QBS58</f>
        <v>0</v>
      </c>
      <c r="QBT58">
        <f>SEPT_F101!QBT58</f>
        <v>0</v>
      </c>
      <c r="QBU58">
        <f>SEPT_F101!QBU58</f>
        <v>0</v>
      </c>
      <c r="QBV58">
        <f>SEPT_F101!QBV58</f>
        <v>0</v>
      </c>
      <c r="QBW58">
        <f>SEPT_F101!QBW58</f>
        <v>0</v>
      </c>
      <c r="QBX58">
        <f>SEPT_F101!QBX58</f>
        <v>0</v>
      </c>
      <c r="QBY58">
        <f>SEPT_F101!QBY58</f>
        <v>0</v>
      </c>
      <c r="QBZ58">
        <f>SEPT_F101!QBZ58</f>
        <v>0</v>
      </c>
      <c r="QCA58">
        <f>SEPT_F101!QCA58</f>
        <v>0</v>
      </c>
      <c r="QCB58">
        <f>SEPT_F101!QCB58</f>
        <v>0</v>
      </c>
      <c r="QCC58">
        <f>SEPT_F101!QCC58</f>
        <v>0</v>
      </c>
      <c r="QCD58">
        <f>SEPT_F101!QCD58</f>
        <v>0</v>
      </c>
      <c r="QCE58">
        <f>SEPT_F101!QCE58</f>
        <v>0</v>
      </c>
      <c r="QCF58">
        <f>SEPT_F101!QCF58</f>
        <v>0</v>
      </c>
      <c r="QCG58">
        <f>SEPT_F101!QCG58</f>
        <v>0</v>
      </c>
      <c r="QCH58">
        <f>SEPT_F101!QCH58</f>
        <v>0</v>
      </c>
      <c r="QCI58">
        <f>SEPT_F101!QCI58</f>
        <v>0</v>
      </c>
      <c r="QCJ58">
        <f>SEPT_F101!QCJ58</f>
        <v>0</v>
      </c>
      <c r="QCK58">
        <f>SEPT_F101!QCK58</f>
        <v>0</v>
      </c>
      <c r="QCL58">
        <f>SEPT_F101!QCL58</f>
        <v>0</v>
      </c>
      <c r="QCM58">
        <f>SEPT_F101!QCM58</f>
        <v>0</v>
      </c>
      <c r="QCN58">
        <f>SEPT_F101!QCN58</f>
        <v>0</v>
      </c>
      <c r="QCO58">
        <f>SEPT_F101!QCO58</f>
        <v>0</v>
      </c>
      <c r="QCP58">
        <f>SEPT_F101!QCP58</f>
        <v>0</v>
      </c>
      <c r="QCQ58">
        <f>SEPT_F101!QCQ58</f>
        <v>0</v>
      </c>
      <c r="QCR58">
        <f>SEPT_F101!QCR58</f>
        <v>0</v>
      </c>
      <c r="QCS58">
        <f>SEPT_F101!QCS58</f>
        <v>0</v>
      </c>
      <c r="QCT58">
        <f>SEPT_F101!QCT58</f>
        <v>0</v>
      </c>
      <c r="QCU58">
        <f>SEPT_F101!QCU58</f>
        <v>0</v>
      </c>
      <c r="QCV58">
        <f>SEPT_F101!QCV58</f>
        <v>0</v>
      </c>
      <c r="QCW58">
        <f>SEPT_F101!QCW58</f>
        <v>0</v>
      </c>
      <c r="QCX58">
        <f>SEPT_F101!QCX58</f>
        <v>0</v>
      </c>
      <c r="QCY58">
        <f>SEPT_F101!QCY58</f>
        <v>0</v>
      </c>
      <c r="QCZ58">
        <f>SEPT_F101!QCZ58</f>
        <v>0</v>
      </c>
      <c r="QDA58">
        <f>SEPT_F101!QDA58</f>
        <v>0</v>
      </c>
      <c r="QDB58">
        <f>SEPT_F101!QDB58</f>
        <v>0</v>
      </c>
      <c r="QDC58">
        <f>SEPT_F101!QDC58</f>
        <v>0</v>
      </c>
      <c r="QDD58">
        <f>SEPT_F101!QDD58</f>
        <v>0</v>
      </c>
      <c r="QDE58">
        <f>SEPT_F101!QDE58</f>
        <v>0</v>
      </c>
      <c r="QDF58">
        <f>SEPT_F101!QDF58</f>
        <v>0</v>
      </c>
      <c r="QDG58">
        <f>SEPT_F101!QDG58</f>
        <v>0</v>
      </c>
      <c r="QDH58">
        <f>SEPT_F101!QDH58</f>
        <v>0</v>
      </c>
      <c r="QDI58">
        <f>SEPT_F101!QDI58</f>
        <v>0</v>
      </c>
      <c r="QDJ58">
        <f>SEPT_F101!QDJ58</f>
        <v>0</v>
      </c>
      <c r="QDK58">
        <f>SEPT_F101!QDK58</f>
        <v>0</v>
      </c>
      <c r="QDL58">
        <f>SEPT_F101!QDL58</f>
        <v>0</v>
      </c>
      <c r="QDM58">
        <f>SEPT_F101!QDM58</f>
        <v>0</v>
      </c>
      <c r="QDN58">
        <f>SEPT_F101!QDN58</f>
        <v>0</v>
      </c>
      <c r="QDO58">
        <f>SEPT_F101!QDO58</f>
        <v>0</v>
      </c>
      <c r="QDP58">
        <f>SEPT_F101!QDP58</f>
        <v>0</v>
      </c>
      <c r="QDQ58">
        <f>SEPT_F101!QDQ58</f>
        <v>0</v>
      </c>
      <c r="QDR58">
        <f>SEPT_F101!QDR58</f>
        <v>0</v>
      </c>
      <c r="QDS58">
        <f>SEPT_F101!QDS58</f>
        <v>0</v>
      </c>
      <c r="QDT58">
        <f>SEPT_F101!QDT58</f>
        <v>0</v>
      </c>
      <c r="QDU58">
        <f>SEPT_F101!QDU58</f>
        <v>0</v>
      </c>
      <c r="QDV58">
        <f>SEPT_F101!QDV58</f>
        <v>0</v>
      </c>
      <c r="QDW58">
        <f>SEPT_F101!QDW58</f>
        <v>0</v>
      </c>
      <c r="QDX58">
        <f>SEPT_F101!QDX58</f>
        <v>0</v>
      </c>
      <c r="QDY58">
        <f>SEPT_F101!QDY58</f>
        <v>0</v>
      </c>
      <c r="QDZ58">
        <f>SEPT_F101!QDZ58</f>
        <v>0</v>
      </c>
      <c r="QEA58">
        <f>SEPT_F101!QEA58</f>
        <v>0</v>
      </c>
      <c r="QEB58">
        <f>SEPT_F101!QEB58</f>
        <v>0</v>
      </c>
      <c r="QEC58">
        <f>SEPT_F101!QEC58</f>
        <v>0</v>
      </c>
      <c r="QED58">
        <f>SEPT_F101!QED58</f>
        <v>0</v>
      </c>
      <c r="QEE58">
        <f>SEPT_F101!QEE58</f>
        <v>0</v>
      </c>
      <c r="QEF58">
        <f>SEPT_F101!QEF58</f>
        <v>0</v>
      </c>
      <c r="QEG58">
        <f>SEPT_F101!QEG58</f>
        <v>0</v>
      </c>
      <c r="QEH58">
        <f>SEPT_F101!QEH58</f>
        <v>0</v>
      </c>
      <c r="QEI58">
        <f>SEPT_F101!QEI58</f>
        <v>0</v>
      </c>
      <c r="QEJ58">
        <f>SEPT_F101!QEJ58</f>
        <v>0</v>
      </c>
      <c r="QEK58">
        <f>SEPT_F101!QEK58</f>
        <v>0</v>
      </c>
      <c r="QEL58">
        <f>SEPT_F101!QEL58</f>
        <v>0</v>
      </c>
      <c r="QEM58">
        <f>SEPT_F101!QEM58</f>
        <v>0</v>
      </c>
      <c r="QEN58">
        <f>SEPT_F101!QEN58</f>
        <v>0</v>
      </c>
      <c r="QEO58">
        <f>SEPT_F101!QEO58</f>
        <v>0</v>
      </c>
      <c r="QEP58">
        <f>SEPT_F101!QEP58</f>
        <v>0</v>
      </c>
      <c r="QEQ58">
        <f>SEPT_F101!QEQ58</f>
        <v>0</v>
      </c>
      <c r="QER58">
        <f>SEPT_F101!QER58</f>
        <v>0</v>
      </c>
      <c r="QES58">
        <f>SEPT_F101!QES58</f>
        <v>0</v>
      </c>
      <c r="QET58">
        <f>SEPT_F101!QET58</f>
        <v>0</v>
      </c>
      <c r="QEU58">
        <f>SEPT_F101!QEU58</f>
        <v>0</v>
      </c>
      <c r="QEV58">
        <f>SEPT_F101!QEV58</f>
        <v>0</v>
      </c>
      <c r="QEW58">
        <f>SEPT_F101!QEW58</f>
        <v>0</v>
      </c>
      <c r="QEX58">
        <f>SEPT_F101!QEX58</f>
        <v>0</v>
      </c>
      <c r="QEY58">
        <f>SEPT_F101!QEY58</f>
        <v>0</v>
      </c>
      <c r="QEZ58">
        <f>SEPT_F101!QEZ58</f>
        <v>0</v>
      </c>
      <c r="QFA58">
        <f>SEPT_F101!QFA58</f>
        <v>0</v>
      </c>
      <c r="QFB58">
        <f>SEPT_F101!QFB58</f>
        <v>0</v>
      </c>
      <c r="QFC58">
        <f>SEPT_F101!QFC58</f>
        <v>0</v>
      </c>
      <c r="QFD58">
        <f>SEPT_F101!QFD58</f>
        <v>0</v>
      </c>
      <c r="QFE58">
        <f>SEPT_F101!QFE58</f>
        <v>0</v>
      </c>
      <c r="QFF58">
        <f>SEPT_F101!QFF58</f>
        <v>0</v>
      </c>
      <c r="QFG58">
        <f>SEPT_F101!QFG58</f>
        <v>0</v>
      </c>
      <c r="QFH58">
        <f>SEPT_F101!QFH58</f>
        <v>0</v>
      </c>
      <c r="QFI58">
        <f>SEPT_F101!QFI58</f>
        <v>0</v>
      </c>
      <c r="QFJ58">
        <f>SEPT_F101!QFJ58</f>
        <v>0</v>
      </c>
      <c r="QFK58">
        <f>SEPT_F101!QFK58</f>
        <v>0</v>
      </c>
      <c r="QFL58">
        <f>SEPT_F101!QFL58</f>
        <v>0</v>
      </c>
      <c r="QFM58">
        <f>SEPT_F101!QFM58</f>
        <v>0</v>
      </c>
      <c r="QFN58">
        <f>SEPT_F101!QFN58</f>
        <v>0</v>
      </c>
      <c r="QFO58">
        <f>SEPT_F101!QFO58</f>
        <v>0</v>
      </c>
      <c r="QFP58">
        <f>SEPT_F101!QFP58</f>
        <v>0</v>
      </c>
      <c r="QFQ58">
        <f>SEPT_F101!QFQ58</f>
        <v>0</v>
      </c>
      <c r="QFR58">
        <f>SEPT_F101!QFR58</f>
        <v>0</v>
      </c>
      <c r="QFS58">
        <f>SEPT_F101!QFS58</f>
        <v>0</v>
      </c>
      <c r="QFT58">
        <f>SEPT_F101!QFT58</f>
        <v>0</v>
      </c>
      <c r="QFU58">
        <f>SEPT_F101!QFU58</f>
        <v>0</v>
      </c>
      <c r="QFV58">
        <f>SEPT_F101!QFV58</f>
        <v>0</v>
      </c>
      <c r="QFW58">
        <f>SEPT_F101!QFW58</f>
        <v>0</v>
      </c>
      <c r="QFX58">
        <f>SEPT_F101!QFX58</f>
        <v>0</v>
      </c>
      <c r="QFY58">
        <f>SEPT_F101!QFY58</f>
        <v>0</v>
      </c>
      <c r="QFZ58">
        <f>SEPT_F101!QFZ58</f>
        <v>0</v>
      </c>
      <c r="QGA58">
        <f>SEPT_F101!QGA58</f>
        <v>0</v>
      </c>
      <c r="QGB58">
        <f>SEPT_F101!QGB58</f>
        <v>0</v>
      </c>
      <c r="QGC58">
        <f>SEPT_F101!QGC58</f>
        <v>0</v>
      </c>
      <c r="QGD58">
        <f>SEPT_F101!QGD58</f>
        <v>0</v>
      </c>
      <c r="QGE58">
        <f>SEPT_F101!QGE58</f>
        <v>0</v>
      </c>
      <c r="QGF58">
        <f>SEPT_F101!QGF58</f>
        <v>0</v>
      </c>
      <c r="QGG58">
        <f>SEPT_F101!QGG58</f>
        <v>0</v>
      </c>
      <c r="QGH58">
        <f>SEPT_F101!QGH58</f>
        <v>0</v>
      </c>
      <c r="QGI58">
        <f>SEPT_F101!QGI58</f>
        <v>0</v>
      </c>
      <c r="QGJ58">
        <f>SEPT_F101!QGJ58</f>
        <v>0</v>
      </c>
      <c r="QGK58">
        <f>SEPT_F101!QGK58</f>
        <v>0</v>
      </c>
      <c r="QGL58">
        <f>SEPT_F101!QGL58</f>
        <v>0</v>
      </c>
      <c r="QGM58">
        <f>SEPT_F101!QGM58</f>
        <v>0</v>
      </c>
      <c r="QGN58">
        <f>SEPT_F101!QGN58</f>
        <v>0</v>
      </c>
      <c r="QGO58">
        <f>SEPT_F101!QGO58</f>
        <v>0</v>
      </c>
      <c r="QGP58">
        <f>SEPT_F101!QGP58</f>
        <v>0</v>
      </c>
      <c r="QGQ58">
        <f>SEPT_F101!QGQ58</f>
        <v>0</v>
      </c>
      <c r="QGR58">
        <f>SEPT_F101!QGR58</f>
        <v>0</v>
      </c>
      <c r="QGS58">
        <f>SEPT_F101!QGS58</f>
        <v>0</v>
      </c>
      <c r="QGT58">
        <f>SEPT_F101!QGT58</f>
        <v>0</v>
      </c>
      <c r="QGU58">
        <f>SEPT_F101!QGU58</f>
        <v>0</v>
      </c>
      <c r="QGV58">
        <f>SEPT_F101!QGV58</f>
        <v>0</v>
      </c>
      <c r="QGW58">
        <f>SEPT_F101!QGW58</f>
        <v>0</v>
      </c>
      <c r="QGX58">
        <f>SEPT_F101!QGX58</f>
        <v>0</v>
      </c>
      <c r="QGY58">
        <f>SEPT_F101!QGY58</f>
        <v>0</v>
      </c>
      <c r="QGZ58">
        <f>SEPT_F101!QGZ58</f>
        <v>0</v>
      </c>
      <c r="QHA58">
        <f>SEPT_F101!QHA58</f>
        <v>0</v>
      </c>
      <c r="QHB58">
        <f>SEPT_F101!QHB58</f>
        <v>0</v>
      </c>
      <c r="QHC58">
        <f>SEPT_F101!QHC58</f>
        <v>0</v>
      </c>
      <c r="QHD58">
        <f>SEPT_F101!QHD58</f>
        <v>0</v>
      </c>
      <c r="QHE58">
        <f>SEPT_F101!QHE58</f>
        <v>0</v>
      </c>
      <c r="QHF58">
        <f>SEPT_F101!QHF58</f>
        <v>0</v>
      </c>
      <c r="QHG58">
        <f>SEPT_F101!QHG58</f>
        <v>0</v>
      </c>
      <c r="QHH58">
        <f>SEPT_F101!QHH58</f>
        <v>0</v>
      </c>
      <c r="QHI58">
        <f>SEPT_F101!QHI58</f>
        <v>0</v>
      </c>
      <c r="QHJ58">
        <f>SEPT_F101!QHJ58</f>
        <v>0</v>
      </c>
      <c r="QHK58">
        <f>SEPT_F101!QHK58</f>
        <v>0</v>
      </c>
      <c r="QHL58">
        <f>SEPT_F101!QHL58</f>
        <v>0</v>
      </c>
      <c r="QHM58">
        <f>SEPT_F101!QHM58</f>
        <v>0</v>
      </c>
      <c r="QHN58">
        <f>SEPT_F101!QHN58</f>
        <v>0</v>
      </c>
      <c r="QHO58">
        <f>SEPT_F101!QHO58</f>
        <v>0</v>
      </c>
      <c r="QHP58">
        <f>SEPT_F101!QHP58</f>
        <v>0</v>
      </c>
      <c r="QHQ58">
        <f>SEPT_F101!QHQ58</f>
        <v>0</v>
      </c>
      <c r="QHR58">
        <f>SEPT_F101!QHR58</f>
        <v>0</v>
      </c>
      <c r="QHS58">
        <f>SEPT_F101!QHS58</f>
        <v>0</v>
      </c>
      <c r="QHT58">
        <f>SEPT_F101!QHT58</f>
        <v>0</v>
      </c>
      <c r="QHU58">
        <f>SEPT_F101!QHU58</f>
        <v>0</v>
      </c>
      <c r="QHV58">
        <f>SEPT_F101!QHV58</f>
        <v>0</v>
      </c>
      <c r="QHW58">
        <f>SEPT_F101!QHW58</f>
        <v>0</v>
      </c>
      <c r="QHX58">
        <f>SEPT_F101!QHX58</f>
        <v>0</v>
      </c>
      <c r="QHY58">
        <f>SEPT_F101!QHY58</f>
        <v>0</v>
      </c>
      <c r="QHZ58">
        <f>SEPT_F101!QHZ58</f>
        <v>0</v>
      </c>
      <c r="QIA58">
        <f>SEPT_F101!QIA58</f>
        <v>0</v>
      </c>
      <c r="QIB58">
        <f>SEPT_F101!QIB58</f>
        <v>0</v>
      </c>
      <c r="QIC58">
        <f>SEPT_F101!QIC58</f>
        <v>0</v>
      </c>
      <c r="QID58">
        <f>SEPT_F101!QID58</f>
        <v>0</v>
      </c>
      <c r="QIE58">
        <f>SEPT_F101!QIE58</f>
        <v>0</v>
      </c>
      <c r="QIF58">
        <f>SEPT_F101!QIF58</f>
        <v>0</v>
      </c>
      <c r="QIG58">
        <f>SEPT_F101!QIG58</f>
        <v>0</v>
      </c>
      <c r="QIH58">
        <f>SEPT_F101!QIH58</f>
        <v>0</v>
      </c>
      <c r="QII58">
        <f>SEPT_F101!QII58</f>
        <v>0</v>
      </c>
      <c r="QIJ58">
        <f>SEPT_F101!QIJ58</f>
        <v>0</v>
      </c>
      <c r="QIK58">
        <f>SEPT_F101!QIK58</f>
        <v>0</v>
      </c>
      <c r="QIL58">
        <f>SEPT_F101!QIL58</f>
        <v>0</v>
      </c>
      <c r="QIM58">
        <f>SEPT_F101!QIM58</f>
        <v>0</v>
      </c>
      <c r="QIN58">
        <f>SEPT_F101!QIN58</f>
        <v>0</v>
      </c>
      <c r="QIO58">
        <f>SEPT_F101!QIO58</f>
        <v>0</v>
      </c>
      <c r="QIP58">
        <f>SEPT_F101!QIP58</f>
        <v>0</v>
      </c>
      <c r="QIQ58">
        <f>SEPT_F101!QIQ58</f>
        <v>0</v>
      </c>
      <c r="QIR58">
        <f>SEPT_F101!QIR58</f>
        <v>0</v>
      </c>
      <c r="QIS58">
        <f>SEPT_F101!QIS58</f>
        <v>0</v>
      </c>
      <c r="QIT58">
        <f>SEPT_F101!QIT58</f>
        <v>0</v>
      </c>
      <c r="QIU58">
        <f>SEPT_F101!QIU58</f>
        <v>0</v>
      </c>
      <c r="QIV58">
        <f>SEPT_F101!QIV58</f>
        <v>0</v>
      </c>
      <c r="QIW58">
        <f>SEPT_F101!QIW58</f>
        <v>0</v>
      </c>
      <c r="QIX58">
        <f>SEPT_F101!QIX58</f>
        <v>0</v>
      </c>
      <c r="QIY58">
        <f>SEPT_F101!QIY58</f>
        <v>0</v>
      </c>
      <c r="QIZ58">
        <f>SEPT_F101!QIZ58</f>
        <v>0</v>
      </c>
      <c r="QJA58">
        <f>SEPT_F101!QJA58</f>
        <v>0</v>
      </c>
      <c r="QJB58">
        <f>SEPT_F101!QJB58</f>
        <v>0</v>
      </c>
      <c r="QJC58">
        <f>SEPT_F101!QJC58</f>
        <v>0</v>
      </c>
      <c r="QJD58">
        <f>SEPT_F101!QJD58</f>
        <v>0</v>
      </c>
      <c r="QJE58">
        <f>SEPT_F101!QJE58</f>
        <v>0</v>
      </c>
      <c r="QJF58">
        <f>SEPT_F101!QJF58</f>
        <v>0</v>
      </c>
      <c r="QJG58">
        <f>SEPT_F101!QJG58</f>
        <v>0</v>
      </c>
      <c r="QJH58">
        <f>SEPT_F101!QJH58</f>
        <v>0</v>
      </c>
      <c r="QJI58">
        <f>SEPT_F101!QJI58</f>
        <v>0</v>
      </c>
      <c r="QJJ58">
        <f>SEPT_F101!QJJ58</f>
        <v>0</v>
      </c>
      <c r="QJK58">
        <f>SEPT_F101!QJK58</f>
        <v>0</v>
      </c>
      <c r="QJL58">
        <f>SEPT_F101!QJL58</f>
        <v>0</v>
      </c>
      <c r="QJM58">
        <f>SEPT_F101!QJM58</f>
        <v>0</v>
      </c>
      <c r="QJN58">
        <f>SEPT_F101!QJN58</f>
        <v>0</v>
      </c>
      <c r="QJO58">
        <f>SEPT_F101!QJO58</f>
        <v>0</v>
      </c>
      <c r="QJP58">
        <f>SEPT_F101!QJP58</f>
        <v>0</v>
      </c>
      <c r="QJQ58">
        <f>SEPT_F101!QJQ58</f>
        <v>0</v>
      </c>
      <c r="QJR58">
        <f>SEPT_F101!QJR58</f>
        <v>0</v>
      </c>
      <c r="QJS58">
        <f>SEPT_F101!QJS58</f>
        <v>0</v>
      </c>
      <c r="QJT58">
        <f>SEPT_F101!QJT58</f>
        <v>0</v>
      </c>
      <c r="QJU58">
        <f>SEPT_F101!QJU58</f>
        <v>0</v>
      </c>
      <c r="QJV58">
        <f>SEPT_F101!QJV58</f>
        <v>0</v>
      </c>
      <c r="QJW58">
        <f>SEPT_F101!QJW58</f>
        <v>0</v>
      </c>
      <c r="QJX58">
        <f>SEPT_F101!QJX58</f>
        <v>0</v>
      </c>
      <c r="QJY58">
        <f>SEPT_F101!QJY58</f>
        <v>0</v>
      </c>
      <c r="QJZ58">
        <f>SEPT_F101!QJZ58</f>
        <v>0</v>
      </c>
      <c r="QKA58">
        <f>SEPT_F101!QKA58</f>
        <v>0</v>
      </c>
      <c r="QKB58">
        <f>SEPT_F101!QKB58</f>
        <v>0</v>
      </c>
      <c r="QKC58">
        <f>SEPT_F101!QKC58</f>
        <v>0</v>
      </c>
      <c r="QKD58">
        <f>SEPT_F101!QKD58</f>
        <v>0</v>
      </c>
      <c r="QKE58">
        <f>SEPT_F101!QKE58</f>
        <v>0</v>
      </c>
      <c r="QKF58">
        <f>SEPT_F101!QKF58</f>
        <v>0</v>
      </c>
      <c r="QKG58">
        <f>SEPT_F101!QKG58</f>
        <v>0</v>
      </c>
      <c r="QKH58">
        <f>SEPT_F101!QKH58</f>
        <v>0</v>
      </c>
      <c r="QKI58">
        <f>SEPT_F101!QKI58</f>
        <v>0</v>
      </c>
      <c r="QKJ58">
        <f>SEPT_F101!QKJ58</f>
        <v>0</v>
      </c>
      <c r="QKK58">
        <f>SEPT_F101!QKK58</f>
        <v>0</v>
      </c>
      <c r="QKL58">
        <f>SEPT_F101!QKL58</f>
        <v>0</v>
      </c>
      <c r="QKM58">
        <f>SEPT_F101!QKM58</f>
        <v>0</v>
      </c>
      <c r="QKN58">
        <f>SEPT_F101!QKN58</f>
        <v>0</v>
      </c>
      <c r="QKO58">
        <f>SEPT_F101!QKO58</f>
        <v>0</v>
      </c>
      <c r="QKP58">
        <f>SEPT_F101!QKP58</f>
        <v>0</v>
      </c>
      <c r="QKQ58">
        <f>SEPT_F101!QKQ58</f>
        <v>0</v>
      </c>
      <c r="QKR58">
        <f>SEPT_F101!QKR58</f>
        <v>0</v>
      </c>
      <c r="QKS58">
        <f>SEPT_F101!QKS58</f>
        <v>0</v>
      </c>
      <c r="QKT58">
        <f>SEPT_F101!QKT58</f>
        <v>0</v>
      </c>
      <c r="QKU58">
        <f>SEPT_F101!QKU58</f>
        <v>0</v>
      </c>
      <c r="QKV58">
        <f>SEPT_F101!QKV58</f>
        <v>0</v>
      </c>
      <c r="QKW58">
        <f>SEPT_F101!QKW58</f>
        <v>0</v>
      </c>
      <c r="QKX58">
        <f>SEPT_F101!QKX58</f>
        <v>0</v>
      </c>
      <c r="QKY58">
        <f>SEPT_F101!QKY58</f>
        <v>0</v>
      </c>
      <c r="QKZ58">
        <f>SEPT_F101!QKZ58</f>
        <v>0</v>
      </c>
      <c r="QLA58">
        <f>SEPT_F101!QLA58</f>
        <v>0</v>
      </c>
      <c r="QLB58">
        <f>SEPT_F101!QLB58</f>
        <v>0</v>
      </c>
      <c r="QLC58">
        <f>SEPT_F101!QLC58</f>
        <v>0</v>
      </c>
      <c r="QLD58">
        <f>SEPT_F101!QLD58</f>
        <v>0</v>
      </c>
      <c r="QLE58">
        <f>SEPT_F101!QLE58</f>
        <v>0</v>
      </c>
      <c r="QLF58">
        <f>SEPT_F101!QLF58</f>
        <v>0</v>
      </c>
      <c r="QLG58">
        <f>SEPT_F101!QLG58</f>
        <v>0</v>
      </c>
      <c r="QLH58">
        <f>SEPT_F101!QLH58</f>
        <v>0</v>
      </c>
      <c r="QLI58">
        <f>SEPT_F101!QLI58</f>
        <v>0</v>
      </c>
      <c r="QLJ58">
        <f>SEPT_F101!QLJ58</f>
        <v>0</v>
      </c>
      <c r="QLK58">
        <f>SEPT_F101!QLK58</f>
        <v>0</v>
      </c>
      <c r="QLL58">
        <f>SEPT_F101!QLL58</f>
        <v>0</v>
      </c>
      <c r="QLM58">
        <f>SEPT_F101!QLM58</f>
        <v>0</v>
      </c>
      <c r="QLN58">
        <f>SEPT_F101!QLN58</f>
        <v>0</v>
      </c>
      <c r="QLO58">
        <f>SEPT_F101!QLO58</f>
        <v>0</v>
      </c>
      <c r="QLP58">
        <f>SEPT_F101!QLP58</f>
        <v>0</v>
      </c>
      <c r="QLQ58">
        <f>SEPT_F101!QLQ58</f>
        <v>0</v>
      </c>
      <c r="QLR58">
        <f>SEPT_F101!QLR58</f>
        <v>0</v>
      </c>
      <c r="QLS58">
        <f>SEPT_F101!QLS58</f>
        <v>0</v>
      </c>
      <c r="QLT58">
        <f>SEPT_F101!QLT58</f>
        <v>0</v>
      </c>
      <c r="QLU58">
        <f>SEPT_F101!QLU58</f>
        <v>0</v>
      </c>
      <c r="QLV58">
        <f>SEPT_F101!QLV58</f>
        <v>0</v>
      </c>
      <c r="QLW58">
        <f>SEPT_F101!QLW58</f>
        <v>0</v>
      </c>
      <c r="QLX58">
        <f>SEPT_F101!QLX58</f>
        <v>0</v>
      </c>
      <c r="QLY58">
        <f>SEPT_F101!QLY58</f>
        <v>0</v>
      </c>
      <c r="QLZ58">
        <f>SEPT_F101!QLZ58</f>
        <v>0</v>
      </c>
      <c r="QMA58">
        <f>SEPT_F101!QMA58</f>
        <v>0</v>
      </c>
      <c r="QMB58">
        <f>SEPT_F101!QMB58</f>
        <v>0</v>
      </c>
      <c r="QMC58">
        <f>SEPT_F101!QMC58</f>
        <v>0</v>
      </c>
      <c r="QMD58">
        <f>SEPT_F101!QMD58</f>
        <v>0</v>
      </c>
      <c r="QME58">
        <f>SEPT_F101!QME58</f>
        <v>0</v>
      </c>
      <c r="QMF58">
        <f>SEPT_F101!QMF58</f>
        <v>0</v>
      </c>
      <c r="QMG58">
        <f>SEPT_F101!QMG58</f>
        <v>0</v>
      </c>
      <c r="QMH58">
        <f>SEPT_F101!QMH58</f>
        <v>0</v>
      </c>
      <c r="QMI58">
        <f>SEPT_F101!QMI58</f>
        <v>0</v>
      </c>
      <c r="QMJ58">
        <f>SEPT_F101!QMJ58</f>
        <v>0</v>
      </c>
      <c r="QMK58">
        <f>SEPT_F101!QMK58</f>
        <v>0</v>
      </c>
      <c r="QML58">
        <f>SEPT_F101!QML58</f>
        <v>0</v>
      </c>
      <c r="QMM58">
        <f>SEPT_F101!QMM58</f>
        <v>0</v>
      </c>
      <c r="QMN58">
        <f>SEPT_F101!QMN58</f>
        <v>0</v>
      </c>
      <c r="QMO58">
        <f>SEPT_F101!QMO58</f>
        <v>0</v>
      </c>
      <c r="QMP58">
        <f>SEPT_F101!QMP58</f>
        <v>0</v>
      </c>
      <c r="QMQ58">
        <f>SEPT_F101!QMQ58</f>
        <v>0</v>
      </c>
      <c r="QMR58">
        <f>SEPT_F101!QMR58</f>
        <v>0</v>
      </c>
      <c r="QMS58">
        <f>SEPT_F101!QMS58</f>
        <v>0</v>
      </c>
      <c r="QMT58">
        <f>SEPT_F101!QMT58</f>
        <v>0</v>
      </c>
      <c r="QMU58">
        <f>SEPT_F101!QMU58</f>
        <v>0</v>
      </c>
      <c r="QMV58">
        <f>SEPT_F101!QMV58</f>
        <v>0</v>
      </c>
      <c r="QMW58">
        <f>SEPT_F101!QMW58</f>
        <v>0</v>
      </c>
      <c r="QMX58">
        <f>SEPT_F101!QMX58</f>
        <v>0</v>
      </c>
      <c r="QMY58">
        <f>SEPT_F101!QMY58</f>
        <v>0</v>
      </c>
      <c r="QMZ58">
        <f>SEPT_F101!QMZ58</f>
        <v>0</v>
      </c>
      <c r="QNA58">
        <f>SEPT_F101!QNA58</f>
        <v>0</v>
      </c>
      <c r="QNB58">
        <f>SEPT_F101!QNB58</f>
        <v>0</v>
      </c>
      <c r="QNC58">
        <f>SEPT_F101!QNC58</f>
        <v>0</v>
      </c>
      <c r="QND58">
        <f>SEPT_F101!QND58</f>
        <v>0</v>
      </c>
      <c r="QNE58">
        <f>SEPT_F101!QNE58</f>
        <v>0</v>
      </c>
      <c r="QNF58">
        <f>SEPT_F101!QNF58</f>
        <v>0</v>
      </c>
      <c r="QNG58">
        <f>SEPT_F101!QNG58</f>
        <v>0</v>
      </c>
      <c r="QNH58">
        <f>SEPT_F101!QNH58</f>
        <v>0</v>
      </c>
      <c r="QNI58">
        <f>SEPT_F101!QNI58</f>
        <v>0</v>
      </c>
      <c r="QNJ58">
        <f>SEPT_F101!QNJ58</f>
        <v>0</v>
      </c>
      <c r="QNK58">
        <f>SEPT_F101!QNK58</f>
        <v>0</v>
      </c>
      <c r="QNL58">
        <f>SEPT_F101!QNL58</f>
        <v>0</v>
      </c>
      <c r="QNM58">
        <f>SEPT_F101!QNM58</f>
        <v>0</v>
      </c>
      <c r="QNN58">
        <f>SEPT_F101!QNN58</f>
        <v>0</v>
      </c>
      <c r="QNO58">
        <f>SEPT_F101!QNO58</f>
        <v>0</v>
      </c>
      <c r="QNP58">
        <f>SEPT_F101!QNP58</f>
        <v>0</v>
      </c>
      <c r="QNQ58">
        <f>SEPT_F101!QNQ58</f>
        <v>0</v>
      </c>
      <c r="QNR58">
        <f>SEPT_F101!QNR58</f>
        <v>0</v>
      </c>
      <c r="QNS58">
        <f>SEPT_F101!QNS58</f>
        <v>0</v>
      </c>
      <c r="QNT58">
        <f>SEPT_F101!QNT58</f>
        <v>0</v>
      </c>
      <c r="QNU58">
        <f>SEPT_F101!QNU58</f>
        <v>0</v>
      </c>
      <c r="QNV58">
        <f>SEPT_F101!QNV58</f>
        <v>0</v>
      </c>
      <c r="QNW58">
        <f>SEPT_F101!QNW58</f>
        <v>0</v>
      </c>
      <c r="QNX58">
        <f>SEPT_F101!QNX58</f>
        <v>0</v>
      </c>
      <c r="QNY58">
        <f>SEPT_F101!QNY58</f>
        <v>0</v>
      </c>
      <c r="QNZ58">
        <f>SEPT_F101!QNZ58</f>
        <v>0</v>
      </c>
      <c r="QOA58">
        <f>SEPT_F101!QOA58</f>
        <v>0</v>
      </c>
      <c r="QOB58">
        <f>SEPT_F101!QOB58</f>
        <v>0</v>
      </c>
      <c r="QOC58">
        <f>SEPT_F101!QOC58</f>
        <v>0</v>
      </c>
      <c r="QOD58">
        <f>SEPT_F101!QOD58</f>
        <v>0</v>
      </c>
      <c r="QOE58">
        <f>SEPT_F101!QOE58</f>
        <v>0</v>
      </c>
      <c r="QOF58">
        <f>SEPT_F101!QOF58</f>
        <v>0</v>
      </c>
      <c r="QOG58">
        <f>SEPT_F101!QOG58</f>
        <v>0</v>
      </c>
      <c r="QOH58">
        <f>SEPT_F101!QOH58</f>
        <v>0</v>
      </c>
      <c r="QOI58">
        <f>SEPT_F101!QOI58</f>
        <v>0</v>
      </c>
      <c r="QOJ58">
        <f>SEPT_F101!QOJ58</f>
        <v>0</v>
      </c>
      <c r="QOK58">
        <f>SEPT_F101!QOK58</f>
        <v>0</v>
      </c>
      <c r="QOL58">
        <f>SEPT_F101!QOL58</f>
        <v>0</v>
      </c>
      <c r="QOM58">
        <f>SEPT_F101!QOM58</f>
        <v>0</v>
      </c>
      <c r="QON58">
        <f>SEPT_F101!QON58</f>
        <v>0</v>
      </c>
      <c r="QOO58">
        <f>SEPT_F101!QOO58</f>
        <v>0</v>
      </c>
      <c r="QOP58">
        <f>SEPT_F101!QOP58</f>
        <v>0</v>
      </c>
      <c r="QOQ58">
        <f>SEPT_F101!QOQ58</f>
        <v>0</v>
      </c>
      <c r="QOR58">
        <f>SEPT_F101!QOR58</f>
        <v>0</v>
      </c>
      <c r="QOS58">
        <f>SEPT_F101!QOS58</f>
        <v>0</v>
      </c>
      <c r="QOT58">
        <f>SEPT_F101!QOT58</f>
        <v>0</v>
      </c>
      <c r="QOU58">
        <f>SEPT_F101!QOU58</f>
        <v>0</v>
      </c>
      <c r="QOV58">
        <f>SEPT_F101!QOV58</f>
        <v>0</v>
      </c>
      <c r="QOW58">
        <f>SEPT_F101!QOW58</f>
        <v>0</v>
      </c>
      <c r="QOX58">
        <f>SEPT_F101!QOX58</f>
        <v>0</v>
      </c>
      <c r="QOY58">
        <f>SEPT_F101!QOY58</f>
        <v>0</v>
      </c>
      <c r="QOZ58">
        <f>SEPT_F101!QOZ58</f>
        <v>0</v>
      </c>
      <c r="QPA58">
        <f>SEPT_F101!QPA58</f>
        <v>0</v>
      </c>
      <c r="QPB58">
        <f>SEPT_F101!QPB58</f>
        <v>0</v>
      </c>
      <c r="QPC58">
        <f>SEPT_F101!QPC58</f>
        <v>0</v>
      </c>
      <c r="QPD58">
        <f>SEPT_F101!QPD58</f>
        <v>0</v>
      </c>
      <c r="QPE58">
        <f>SEPT_F101!QPE58</f>
        <v>0</v>
      </c>
      <c r="QPF58">
        <f>SEPT_F101!QPF58</f>
        <v>0</v>
      </c>
      <c r="QPG58">
        <f>SEPT_F101!QPG58</f>
        <v>0</v>
      </c>
      <c r="QPH58">
        <f>SEPT_F101!QPH58</f>
        <v>0</v>
      </c>
      <c r="QPI58">
        <f>SEPT_F101!QPI58</f>
        <v>0</v>
      </c>
      <c r="QPJ58">
        <f>SEPT_F101!QPJ58</f>
        <v>0</v>
      </c>
      <c r="QPK58">
        <f>SEPT_F101!QPK58</f>
        <v>0</v>
      </c>
      <c r="QPL58">
        <f>SEPT_F101!QPL58</f>
        <v>0</v>
      </c>
      <c r="QPM58">
        <f>SEPT_F101!QPM58</f>
        <v>0</v>
      </c>
      <c r="QPN58">
        <f>SEPT_F101!QPN58</f>
        <v>0</v>
      </c>
      <c r="QPO58">
        <f>SEPT_F101!QPO58</f>
        <v>0</v>
      </c>
      <c r="QPP58">
        <f>SEPT_F101!QPP58</f>
        <v>0</v>
      </c>
      <c r="QPQ58">
        <f>SEPT_F101!QPQ58</f>
        <v>0</v>
      </c>
      <c r="QPR58">
        <f>SEPT_F101!QPR58</f>
        <v>0</v>
      </c>
      <c r="QPS58">
        <f>SEPT_F101!QPS58</f>
        <v>0</v>
      </c>
      <c r="QPT58">
        <f>SEPT_F101!QPT58</f>
        <v>0</v>
      </c>
      <c r="QPU58">
        <f>SEPT_F101!QPU58</f>
        <v>0</v>
      </c>
      <c r="QPV58">
        <f>SEPT_F101!QPV58</f>
        <v>0</v>
      </c>
      <c r="QPW58">
        <f>SEPT_F101!QPW58</f>
        <v>0</v>
      </c>
      <c r="QPX58">
        <f>SEPT_F101!QPX58</f>
        <v>0</v>
      </c>
      <c r="QPY58">
        <f>SEPT_F101!QPY58</f>
        <v>0</v>
      </c>
      <c r="QPZ58">
        <f>SEPT_F101!QPZ58</f>
        <v>0</v>
      </c>
      <c r="QQA58">
        <f>SEPT_F101!QQA58</f>
        <v>0</v>
      </c>
      <c r="QQB58">
        <f>SEPT_F101!QQB58</f>
        <v>0</v>
      </c>
      <c r="QQC58">
        <f>SEPT_F101!QQC58</f>
        <v>0</v>
      </c>
      <c r="QQD58">
        <f>SEPT_F101!QQD58</f>
        <v>0</v>
      </c>
      <c r="QQE58">
        <f>SEPT_F101!QQE58</f>
        <v>0</v>
      </c>
      <c r="QQF58">
        <f>SEPT_F101!QQF58</f>
        <v>0</v>
      </c>
      <c r="QQG58">
        <f>SEPT_F101!QQG58</f>
        <v>0</v>
      </c>
      <c r="QQH58">
        <f>SEPT_F101!QQH58</f>
        <v>0</v>
      </c>
      <c r="QQI58">
        <f>SEPT_F101!QQI58</f>
        <v>0</v>
      </c>
      <c r="QQJ58">
        <f>SEPT_F101!QQJ58</f>
        <v>0</v>
      </c>
      <c r="QQK58">
        <f>SEPT_F101!QQK58</f>
        <v>0</v>
      </c>
      <c r="QQL58">
        <f>SEPT_F101!QQL58</f>
        <v>0</v>
      </c>
      <c r="QQM58">
        <f>SEPT_F101!QQM58</f>
        <v>0</v>
      </c>
      <c r="QQN58">
        <f>SEPT_F101!QQN58</f>
        <v>0</v>
      </c>
      <c r="QQO58">
        <f>SEPT_F101!QQO58</f>
        <v>0</v>
      </c>
      <c r="QQP58">
        <f>SEPT_F101!QQP58</f>
        <v>0</v>
      </c>
      <c r="QQQ58">
        <f>SEPT_F101!QQQ58</f>
        <v>0</v>
      </c>
      <c r="QQR58">
        <f>SEPT_F101!QQR58</f>
        <v>0</v>
      </c>
      <c r="QQS58">
        <f>SEPT_F101!QQS58</f>
        <v>0</v>
      </c>
      <c r="QQT58">
        <f>SEPT_F101!QQT58</f>
        <v>0</v>
      </c>
      <c r="QQU58">
        <f>SEPT_F101!QQU58</f>
        <v>0</v>
      </c>
      <c r="QQV58">
        <f>SEPT_F101!QQV58</f>
        <v>0</v>
      </c>
      <c r="QQW58">
        <f>SEPT_F101!QQW58</f>
        <v>0</v>
      </c>
      <c r="QQX58">
        <f>SEPT_F101!QQX58</f>
        <v>0</v>
      </c>
      <c r="QQY58">
        <f>SEPT_F101!QQY58</f>
        <v>0</v>
      </c>
      <c r="QQZ58">
        <f>SEPT_F101!QQZ58</f>
        <v>0</v>
      </c>
      <c r="QRA58">
        <f>SEPT_F101!QRA58</f>
        <v>0</v>
      </c>
      <c r="QRB58">
        <f>SEPT_F101!QRB58</f>
        <v>0</v>
      </c>
      <c r="QRC58">
        <f>SEPT_F101!QRC58</f>
        <v>0</v>
      </c>
      <c r="QRD58">
        <f>SEPT_F101!QRD58</f>
        <v>0</v>
      </c>
      <c r="QRE58">
        <f>SEPT_F101!QRE58</f>
        <v>0</v>
      </c>
      <c r="QRF58">
        <f>SEPT_F101!QRF58</f>
        <v>0</v>
      </c>
      <c r="QRG58">
        <f>SEPT_F101!QRG58</f>
        <v>0</v>
      </c>
      <c r="QRH58">
        <f>SEPT_F101!QRH58</f>
        <v>0</v>
      </c>
      <c r="QRI58">
        <f>SEPT_F101!QRI58</f>
        <v>0</v>
      </c>
      <c r="QRJ58">
        <f>SEPT_F101!QRJ58</f>
        <v>0</v>
      </c>
      <c r="QRK58">
        <f>SEPT_F101!QRK58</f>
        <v>0</v>
      </c>
      <c r="QRL58">
        <f>SEPT_F101!QRL58</f>
        <v>0</v>
      </c>
      <c r="QRM58">
        <f>SEPT_F101!QRM58</f>
        <v>0</v>
      </c>
      <c r="QRN58">
        <f>SEPT_F101!QRN58</f>
        <v>0</v>
      </c>
      <c r="QRO58">
        <f>SEPT_F101!QRO58</f>
        <v>0</v>
      </c>
      <c r="QRP58">
        <f>SEPT_F101!QRP58</f>
        <v>0</v>
      </c>
      <c r="QRQ58">
        <f>SEPT_F101!QRQ58</f>
        <v>0</v>
      </c>
      <c r="QRR58">
        <f>SEPT_F101!QRR58</f>
        <v>0</v>
      </c>
      <c r="QRS58">
        <f>SEPT_F101!QRS58</f>
        <v>0</v>
      </c>
      <c r="QRT58">
        <f>SEPT_F101!QRT58</f>
        <v>0</v>
      </c>
      <c r="QRU58">
        <f>SEPT_F101!QRU58</f>
        <v>0</v>
      </c>
      <c r="QRV58">
        <f>SEPT_F101!QRV58</f>
        <v>0</v>
      </c>
      <c r="QRW58">
        <f>SEPT_F101!QRW58</f>
        <v>0</v>
      </c>
      <c r="QRX58">
        <f>SEPT_F101!QRX58</f>
        <v>0</v>
      </c>
      <c r="QRY58">
        <f>SEPT_F101!QRY58</f>
        <v>0</v>
      </c>
      <c r="QRZ58">
        <f>SEPT_F101!QRZ58</f>
        <v>0</v>
      </c>
      <c r="QSA58">
        <f>SEPT_F101!QSA58</f>
        <v>0</v>
      </c>
      <c r="QSB58">
        <f>SEPT_F101!QSB58</f>
        <v>0</v>
      </c>
      <c r="QSC58">
        <f>SEPT_F101!QSC58</f>
        <v>0</v>
      </c>
      <c r="QSD58">
        <f>SEPT_F101!QSD58</f>
        <v>0</v>
      </c>
      <c r="QSE58">
        <f>SEPT_F101!QSE58</f>
        <v>0</v>
      </c>
      <c r="QSF58">
        <f>SEPT_F101!QSF58</f>
        <v>0</v>
      </c>
      <c r="QSG58">
        <f>SEPT_F101!QSG58</f>
        <v>0</v>
      </c>
      <c r="QSH58">
        <f>SEPT_F101!QSH58</f>
        <v>0</v>
      </c>
      <c r="QSI58">
        <f>SEPT_F101!QSI58</f>
        <v>0</v>
      </c>
      <c r="QSJ58">
        <f>SEPT_F101!QSJ58</f>
        <v>0</v>
      </c>
      <c r="QSK58">
        <f>SEPT_F101!QSK58</f>
        <v>0</v>
      </c>
      <c r="QSL58">
        <f>SEPT_F101!QSL58</f>
        <v>0</v>
      </c>
      <c r="QSM58">
        <f>SEPT_F101!QSM58</f>
        <v>0</v>
      </c>
      <c r="QSN58">
        <f>SEPT_F101!QSN58</f>
        <v>0</v>
      </c>
      <c r="QSO58">
        <f>SEPT_F101!QSO58</f>
        <v>0</v>
      </c>
      <c r="QSP58">
        <f>SEPT_F101!QSP58</f>
        <v>0</v>
      </c>
      <c r="QSQ58">
        <f>SEPT_F101!QSQ58</f>
        <v>0</v>
      </c>
      <c r="QSR58">
        <f>SEPT_F101!QSR58</f>
        <v>0</v>
      </c>
      <c r="QSS58">
        <f>SEPT_F101!QSS58</f>
        <v>0</v>
      </c>
      <c r="QST58">
        <f>SEPT_F101!QST58</f>
        <v>0</v>
      </c>
      <c r="QSU58">
        <f>SEPT_F101!QSU58</f>
        <v>0</v>
      </c>
      <c r="QSV58">
        <f>SEPT_F101!QSV58</f>
        <v>0</v>
      </c>
      <c r="QSW58">
        <f>SEPT_F101!QSW58</f>
        <v>0</v>
      </c>
      <c r="QSX58">
        <f>SEPT_F101!QSX58</f>
        <v>0</v>
      </c>
      <c r="QSY58">
        <f>SEPT_F101!QSY58</f>
        <v>0</v>
      </c>
      <c r="QSZ58">
        <f>SEPT_F101!QSZ58</f>
        <v>0</v>
      </c>
      <c r="QTA58">
        <f>SEPT_F101!QTA58</f>
        <v>0</v>
      </c>
      <c r="QTB58">
        <f>SEPT_F101!QTB58</f>
        <v>0</v>
      </c>
      <c r="QTC58">
        <f>SEPT_F101!QTC58</f>
        <v>0</v>
      </c>
      <c r="QTD58">
        <f>SEPT_F101!QTD58</f>
        <v>0</v>
      </c>
      <c r="QTE58">
        <f>SEPT_F101!QTE58</f>
        <v>0</v>
      </c>
      <c r="QTF58">
        <f>SEPT_F101!QTF58</f>
        <v>0</v>
      </c>
      <c r="QTG58">
        <f>SEPT_F101!QTG58</f>
        <v>0</v>
      </c>
      <c r="QTH58">
        <f>SEPT_F101!QTH58</f>
        <v>0</v>
      </c>
      <c r="QTI58">
        <f>SEPT_F101!QTI58</f>
        <v>0</v>
      </c>
      <c r="QTJ58">
        <f>SEPT_F101!QTJ58</f>
        <v>0</v>
      </c>
      <c r="QTK58">
        <f>SEPT_F101!QTK58</f>
        <v>0</v>
      </c>
      <c r="QTL58">
        <f>SEPT_F101!QTL58</f>
        <v>0</v>
      </c>
      <c r="QTM58">
        <f>SEPT_F101!QTM58</f>
        <v>0</v>
      </c>
      <c r="QTN58">
        <f>SEPT_F101!QTN58</f>
        <v>0</v>
      </c>
      <c r="QTO58">
        <f>SEPT_F101!QTO58</f>
        <v>0</v>
      </c>
      <c r="QTP58">
        <f>SEPT_F101!QTP58</f>
        <v>0</v>
      </c>
      <c r="QTQ58">
        <f>SEPT_F101!QTQ58</f>
        <v>0</v>
      </c>
      <c r="QTR58">
        <f>SEPT_F101!QTR58</f>
        <v>0</v>
      </c>
      <c r="QTS58">
        <f>SEPT_F101!QTS58</f>
        <v>0</v>
      </c>
      <c r="QTT58">
        <f>SEPT_F101!QTT58</f>
        <v>0</v>
      </c>
      <c r="QTU58">
        <f>SEPT_F101!QTU58</f>
        <v>0</v>
      </c>
      <c r="QTV58">
        <f>SEPT_F101!QTV58</f>
        <v>0</v>
      </c>
      <c r="QTW58">
        <f>SEPT_F101!QTW58</f>
        <v>0</v>
      </c>
      <c r="QTX58">
        <f>SEPT_F101!QTX58</f>
        <v>0</v>
      </c>
      <c r="QTY58">
        <f>SEPT_F101!QTY58</f>
        <v>0</v>
      </c>
      <c r="QTZ58">
        <f>SEPT_F101!QTZ58</f>
        <v>0</v>
      </c>
      <c r="QUA58">
        <f>SEPT_F101!QUA58</f>
        <v>0</v>
      </c>
      <c r="QUB58">
        <f>SEPT_F101!QUB58</f>
        <v>0</v>
      </c>
      <c r="QUC58">
        <f>SEPT_F101!QUC58</f>
        <v>0</v>
      </c>
      <c r="QUD58">
        <f>SEPT_F101!QUD58</f>
        <v>0</v>
      </c>
      <c r="QUE58">
        <f>SEPT_F101!QUE58</f>
        <v>0</v>
      </c>
      <c r="QUF58">
        <f>SEPT_F101!QUF58</f>
        <v>0</v>
      </c>
      <c r="QUG58">
        <f>SEPT_F101!QUG58</f>
        <v>0</v>
      </c>
      <c r="QUH58">
        <f>SEPT_F101!QUH58</f>
        <v>0</v>
      </c>
      <c r="QUI58">
        <f>SEPT_F101!QUI58</f>
        <v>0</v>
      </c>
      <c r="QUJ58">
        <f>SEPT_F101!QUJ58</f>
        <v>0</v>
      </c>
      <c r="QUK58">
        <f>SEPT_F101!QUK58</f>
        <v>0</v>
      </c>
      <c r="QUL58">
        <f>SEPT_F101!QUL58</f>
        <v>0</v>
      </c>
      <c r="QUM58">
        <f>SEPT_F101!QUM58</f>
        <v>0</v>
      </c>
      <c r="QUN58">
        <f>SEPT_F101!QUN58</f>
        <v>0</v>
      </c>
      <c r="QUO58">
        <f>SEPT_F101!QUO58</f>
        <v>0</v>
      </c>
      <c r="QUP58">
        <f>SEPT_F101!QUP58</f>
        <v>0</v>
      </c>
      <c r="QUQ58">
        <f>SEPT_F101!QUQ58</f>
        <v>0</v>
      </c>
      <c r="QUR58">
        <f>SEPT_F101!QUR58</f>
        <v>0</v>
      </c>
      <c r="QUS58">
        <f>SEPT_F101!QUS58</f>
        <v>0</v>
      </c>
      <c r="QUT58">
        <f>SEPT_F101!QUT58</f>
        <v>0</v>
      </c>
      <c r="QUU58">
        <f>SEPT_F101!QUU58</f>
        <v>0</v>
      </c>
      <c r="QUV58">
        <f>SEPT_F101!QUV58</f>
        <v>0</v>
      </c>
      <c r="QUW58">
        <f>SEPT_F101!QUW58</f>
        <v>0</v>
      </c>
      <c r="QUX58">
        <f>SEPT_F101!QUX58</f>
        <v>0</v>
      </c>
      <c r="QUY58">
        <f>SEPT_F101!QUY58</f>
        <v>0</v>
      </c>
      <c r="QUZ58">
        <f>SEPT_F101!QUZ58</f>
        <v>0</v>
      </c>
      <c r="QVA58">
        <f>SEPT_F101!QVA58</f>
        <v>0</v>
      </c>
      <c r="QVB58">
        <f>SEPT_F101!QVB58</f>
        <v>0</v>
      </c>
      <c r="QVC58">
        <f>SEPT_F101!QVC58</f>
        <v>0</v>
      </c>
      <c r="QVD58">
        <f>SEPT_F101!QVD58</f>
        <v>0</v>
      </c>
      <c r="QVE58">
        <f>SEPT_F101!QVE58</f>
        <v>0</v>
      </c>
      <c r="QVF58">
        <f>SEPT_F101!QVF58</f>
        <v>0</v>
      </c>
      <c r="QVG58">
        <f>SEPT_F101!QVG58</f>
        <v>0</v>
      </c>
      <c r="QVH58">
        <f>SEPT_F101!QVH58</f>
        <v>0</v>
      </c>
      <c r="QVI58">
        <f>SEPT_F101!QVI58</f>
        <v>0</v>
      </c>
      <c r="QVJ58">
        <f>SEPT_F101!QVJ58</f>
        <v>0</v>
      </c>
      <c r="QVK58">
        <f>SEPT_F101!QVK58</f>
        <v>0</v>
      </c>
      <c r="QVL58">
        <f>SEPT_F101!QVL58</f>
        <v>0</v>
      </c>
      <c r="QVM58">
        <f>SEPT_F101!QVM58</f>
        <v>0</v>
      </c>
      <c r="QVN58">
        <f>SEPT_F101!QVN58</f>
        <v>0</v>
      </c>
      <c r="QVO58">
        <f>SEPT_F101!QVO58</f>
        <v>0</v>
      </c>
      <c r="QVP58">
        <f>SEPT_F101!QVP58</f>
        <v>0</v>
      </c>
      <c r="QVQ58">
        <f>SEPT_F101!QVQ58</f>
        <v>0</v>
      </c>
      <c r="QVR58">
        <f>SEPT_F101!QVR58</f>
        <v>0</v>
      </c>
      <c r="QVS58">
        <f>SEPT_F101!QVS58</f>
        <v>0</v>
      </c>
      <c r="QVT58">
        <f>SEPT_F101!QVT58</f>
        <v>0</v>
      </c>
      <c r="QVU58">
        <f>SEPT_F101!QVU58</f>
        <v>0</v>
      </c>
      <c r="QVV58">
        <f>SEPT_F101!QVV58</f>
        <v>0</v>
      </c>
      <c r="QVW58">
        <f>SEPT_F101!QVW58</f>
        <v>0</v>
      </c>
      <c r="QVX58">
        <f>SEPT_F101!QVX58</f>
        <v>0</v>
      </c>
      <c r="QVY58">
        <f>SEPT_F101!QVY58</f>
        <v>0</v>
      </c>
      <c r="QVZ58">
        <f>SEPT_F101!QVZ58</f>
        <v>0</v>
      </c>
      <c r="QWA58">
        <f>SEPT_F101!QWA58</f>
        <v>0</v>
      </c>
      <c r="QWB58">
        <f>SEPT_F101!QWB58</f>
        <v>0</v>
      </c>
      <c r="QWC58">
        <f>SEPT_F101!QWC58</f>
        <v>0</v>
      </c>
      <c r="QWD58">
        <f>SEPT_F101!QWD58</f>
        <v>0</v>
      </c>
      <c r="QWE58">
        <f>SEPT_F101!QWE58</f>
        <v>0</v>
      </c>
      <c r="QWF58">
        <f>SEPT_F101!QWF58</f>
        <v>0</v>
      </c>
      <c r="QWG58">
        <f>SEPT_F101!QWG58</f>
        <v>0</v>
      </c>
      <c r="QWH58">
        <f>SEPT_F101!QWH58</f>
        <v>0</v>
      </c>
      <c r="QWI58">
        <f>SEPT_F101!QWI58</f>
        <v>0</v>
      </c>
      <c r="QWJ58">
        <f>SEPT_F101!QWJ58</f>
        <v>0</v>
      </c>
      <c r="QWK58">
        <f>SEPT_F101!QWK58</f>
        <v>0</v>
      </c>
      <c r="QWL58">
        <f>SEPT_F101!QWL58</f>
        <v>0</v>
      </c>
      <c r="QWM58">
        <f>SEPT_F101!QWM58</f>
        <v>0</v>
      </c>
      <c r="QWN58">
        <f>SEPT_F101!QWN58</f>
        <v>0</v>
      </c>
      <c r="QWO58">
        <f>SEPT_F101!QWO58</f>
        <v>0</v>
      </c>
      <c r="QWP58">
        <f>SEPT_F101!QWP58</f>
        <v>0</v>
      </c>
      <c r="QWQ58">
        <f>SEPT_F101!QWQ58</f>
        <v>0</v>
      </c>
      <c r="QWR58">
        <f>SEPT_F101!QWR58</f>
        <v>0</v>
      </c>
      <c r="QWS58">
        <f>SEPT_F101!QWS58</f>
        <v>0</v>
      </c>
      <c r="QWT58">
        <f>SEPT_F101!QWT58</f>
        <v>0</v>
      </c>
      <c r="QWU58">
        <f>SEPT_F101!QWU58</f>
        <v>0</v>
      </c>
      <c r="QWV58">
        <f>SEPT_F101!QWV58</f>
        <v>0</v>
      </c>
      <c r="QWW58">
        <f>SEPT_F101!QWW58</f>
        <v>0</v>
      </c>
      <c r="QWX58">
        <f>SEPT_F101!QWX58</f>
        <v>0</v>
      </c>
      <c r="QWY58">
        <f>SEPT_F101!QWY58</f>
        <v>0</v>
      </c>
      <c r="QWZ58">
        <f>SEPT_F101!QWZ58</f>
        <v>0</v>
      </c>
      <c r="QXA58">
        <f>SEPT_F101!QXA58</f>
        <v>0</v>
      </c>
      <c r="QXB58">
        <f>SEPT_F101!QXB58</f>
        <v>0</v>
      </c>
      <c r="QXC58">
        <f>SEPT_F101!QXC58</f>
        <v>0</v>
      </c>
      <c r="QXD58">
        <f>SEPT_F101!QXD58</f>
        <v>0</v>
      </c>
      <c r="QXE58">
        <f>SEPT_F101!QXE58</f>
        <v>0</v>
      </c>
      <c r="QXF58">
        <f>SEPT_F101!QXF58</f>
        <v>0</v>
      </c>
      <c r="QXG58">
        <f>SEPT_F101!QXG58</f>
        <v>0</v>
      </c>
      <c r="QXH58">
        <f>SEPT_F101!QXH58</f>
        <v>0</v>
      </c>
      <c r="QXI58">
        <f>SEPT_F101!QXI58</f>
        <v>0</v>
      </c>
      <c r="QXJ58">
        <f>SEPT_F101!QXJ58</f>
        <v>0</v>
      </c>
      <c r="QXK58">
        <f>SEPT_F101!QXK58</f>
        <v>0</v>
      </c>
      <c r="QXL58">
        <f>SEPT_F101!QXL58</f>
        <v>0</v>
      </c>
      <c r="QXM58">
        <f>SEPT_F101!QXM58</f>
        <v>0</v>
      </c>
      <c r="QXN58">
        <f>SEPT_F101!QXN58</f>
        <v>0</v>
      </c>
      <c r="QXO58">
        <f>SEPT_F101!QXO58</f>
        <v>0</v>
      </c>
      <c r="QXP58">
        <f>SEPT_F101!QXP58</f>
        <v>0</v>
      </c>
      <c r="QXQ58">
        <f>SEPT_F101!QXQ58</f>
        <v>0</v>
      </c>
      <c r="QXR58">
        <f>SEPT_F101!QXR58</f>
        <v>0</v>
      </c>
      <c r="QXS58">
        <f>SEPT_F101!QXS58</f>
        <v>0</v>
      </c>
      <c r="QXT58">
        <f>SEPT_F101!QXT58</f>
        <v>0</v>
      </c>
      <c r="QXU58">
        <f>SEPT_F101!QXU58</f>
        <v>0</v>
      </c>
      <c r="QXV58">
        <f>SEPT_F101!QXV58</f>
        <v>0</v>
      </c>
      <c r="QXW58">
        <f>SEPT_F101!QXW58</f>
        <v>0</v>
      </c>
      <c r="QXX58">
        <f>SEPT_F101!QXX58</f>
        <v>0</v>
      </c>
      <c r="QXY58">
        <f>SEPT_F101!QXY58</f>
        <v>0</v>
      </c>
      <c r="QXZ58">
        <f>SEPT_F101!QXZ58</f>
        <v>0</v>
      </c>
      <c r="QYA58">
        <f>SEPT_F101!QYA58</f>
        <v>0</v>
      </c>
      <c r="QYB58">
        <f>SEPT_F101!QYB58</f>
        <v>0</v>
      </c>
      <c r="QYC58">
        <f>SEPT_F101!QYC58</f>
        <v>0</v>
      </c>
      <c r="QYD58">
        <f>SEPT_F101!QYD58</f>
        <v>0</v>
      </c>
      <c r="QYE58">
        <f>SEPT_F101!QYE58</f>
        <v>0</v>
      </c>
      <c r="QYF58">
        <f>SEPT_F101!QYF58</f>
        <v>0</v>
      </c>
      <c r="QYG58">
        <f>SEPT_F101!QYG58</f>
        <v>0</v>
      </c>
      <c r="QYH58">
        <f>SEPT_F101!QYH58</f>
        <v>0</v>
      </c>
      <c r="QYI58">
        <f>SEPT_F101!QYI58</f>
        <v>0</v>
      </c>
      <c r="QYJ58">
        <f>SEPT_F101!QYJ58</f>
        <v>0</v>
      </c>
      <c r="QYK58">
        <f>SEPT_F101!QYK58</f>
        <v>0</v>
      </c>
      <c r="QYL58">
        <f>SEPT_F101!QYL58</f>
        <v>0</v>
      </c>
      <c r="QYM58">
        <f>SEPT_F101!QYM58</f>
        <v>0</v>
      </c>
      <c r="QYN58">
        <f>SEPT_F101!QYN58</f>
        <v>0</v>
      </c>
      <c r="QYO58">
        <f>SEPT_F101!QYO58</f>
        <v>0</v>
      </c>
      <c r="QYP58">
        <f>SEPT_F101!QYP58</f>
        <v>0</v>
      </c>
      <c r="QYQ58">
        <f>SEPT_F101!QYQ58</f>
        <v>0</v>
      </c>
      <c r="QYR58">
        <f>SEPT_F101!QYR58</f>
        <v>0</v>
      </c>
      <c r="QYS58">
        <f>SEPT_F101!QYS58</f>
        <v>0</v>
      </c>
      <c r="QYT58">
        <f>SEPT_F101!QYT58</f>
        <v>0</v>
      </c>
      <c r="QYU58">
        <f>SEPT_F101!QYU58</f>
        <v>0</v>
      </c>
      <c r="QYV58">
        <f>SEPT_F101!QYV58</f>
        <v>0</v>
      </c>
      <c r="QYW58">
        <f>SEPT_F101!QYW58</f>
        <v>0</v>
      </c>
      <c r="QYX58">
        <f>SEPT_F101!QYX58</f>
        <v>0</v>
      </c>
      <c r="QYY58">
        <f>SEPT_F101!QYY58</f>
        <v>0</v>
      </c>
      <c r="QYZ58">
        <f>SEPT_F101!QYZ58</f>
        <v>0</v>
      </c>
      <c r="QZA58">
        <f>SEPT_F101!QZA58</f>
        <v>0</v>
      </c>
      <c r="QZB58">
        <f>SEPT_F101!QZB58</f>
        <v>0</v>
      </c>
      <c r="QZC58">
        <f>SEPT_F101!QZC58</f>
        <v>0</v>
      </c>
      <c r="QZD58">
        <f>SEPT_F101!QZD58</f>
        <v>0</v>
      </c>
      <c r="QZE58">
        <f>SEPT_F101!QZE58</f>
        <v>0</v>
      </c>
      <c r="QZF58">
        <f>SEPT_F101!QZF58</f>
        <v>0</v>
      </c>
      <c r="QZG58">
        <f>SEPT_F101!QZG58</f>
        <v>0</v>
      </c>
      <c r="QZH58">
        <f>SEPT_F101!QZH58</f>
        <v>0</v>
      </c>
      <c r="QZI58">
        <f>SEPT_F101!QZI58</f>
        <v>0</v>
      </c>
      <c r="QZJ58">
        <f>SEPT_F101!QZJ58</f>
        <v>0</v>
      </c>
      <c r="QZK58">
        <f>SEPT_F101!QZK58</f>
        <v>0</v>
      </c>
      <c r="QZL58">
        <f>SEPT_F101!QZL58</f>
        <v>0</v>
      </c>
      <c r="QZM58">
        <f>SEPT_F101!QZM58</f>
        <v>0</v>
      </c>
      <c r="QZN58">
        <f>SEPT_F101!QZN58</f>
        <v>0</v>
      </c>
      <c r="QZO58">
        <f>SEPT_F101!QZO58</f>
        <v>0</v>
      </c>
      <c r="QZP58">
        <f>SEPT_F101!QZP58</f>
        <v>0</v>
      </c>
      <c r="QZQ58">
        <f>SEPT_F101!QZQ58</f>
        <v>0</v>
      </c>
      <c r="QZR58">
        <f>SEPT_F101!QZR58</f>
        <v>0</v>
      </c>
      <c r="QZS58">
        <f>SEPT_F101!QZS58</f>
        <v>0</v>
      </c>
      <c r="QZT58">
        <f>SEPT_F101!QZT58</f>
        <v>0</v>
      </c>
      <c r="QZU58">
        <f>SEPT_F101!QZU58</f>
        <v>0</v>
      </c>
      <c r="QZV58">
        <f>SEPT_F101!QZV58</f>
        <v>0</v>
      </c>
      <c r="QZW58">
        <f>SEPT_F101!QZW58</f>
        <v>0</v>
      </c>
      <c r="QZX58">
        <f>SEPT_F101!QZX58</f>
        <v>0</v>
      </c>
      <c r="QZY58">
        <f>SEPT_F101!QZY58</f>
        <v>0</v>
      </c>
      <c r="QZZ58">
        <f>SEPT_F101!QZZ58</f>
        <v>0</v>
      </c>
      <c r="RAA58">
        <f>SEPT_F101!RAA58</f>
        <v>0</v>
      </c>
      <c r="RAB58">
        <f>SEPT_F101!RAB58</f>
        <v>0</v>
      </c>
      <c r="RAC58">
        <f>SEPT_F101!RAC58</f>
        <v>0</v>
      </c>
      <c r="RAD58">
        <f>SEPT_F101!RAD58</f>
        <v>0</v>
      </c>
      <c r="RAE58">
        <f>SEPT_F101!RAE58</f>
        <v>0</v>
      </c>
      <c r="RAF58">
        <f>SEPT_F101!RAF58</f>
        <v>0</v>
      </c>
      <c r="RAG58">
        <f>SEPT_F101!RAG58</f>
        <v>0</v>
      </c>
      <c r="RAH58">
        <f>SEPT_F101!RAH58</f>
        <v>0</v>
      </c>
      <c r="RAI58">
        <f>SEPT_F101!RAI58</f>
        <v>0</v>
      </c>
      <c r="RAJ58">
        <f>SEPT_F101!RAJ58</f>
        <v>0</v>
      </c>
      <c r="RAK58">
        <f>SEPT_F101!RAK58</f>
        <v>0</v>
      </c>
      <c r="RAL58">
        <f>SEPT_F101!RAL58</f>
        <v>0</v>
      </c>
      <c r="RAM58">
        <f>SEPT_F101!RAM58</f>
        <v>0</v>
      </c>
      <c r="RAN58">
        <f>SEPT_F101!RAN58</f>
        <v>0</v>
      </c>
      <c r="RAO58">
        <f>SEPT_F101!RAO58</f>
        <v>0</v>
      </c>
      <c r="RAP58">
        <f>SEPT_F101!RAP58</f>
        <v>0</v>
      </c>
      <c r="RAQ58">
        <f>SEPT_F101!RAQ58</f>
        <v>0</v>
      </c>
      <c r="RAR58">
        <f>SEPT_F101!RAR58</f>
        <v>0</v>
      </c>
      <c r="RAS58">
        <f>SEPT_F101!RAS58</f>
        <v>0</v>
      </c>
      <c r="RAT58">
        <f>SEPT_F101!RAT58</f>
        <v>0</v>
      </c>
      <c r="RAU58">
        <f>SEPT_F101!RAU58</f>
        <v>0</v>
      </c>
      <c r="RAV58">
        <f>SEPT_F101!RAV58</f>
        <v>0</v>
      </c>
      <c r="RAW58">
        <f>SEPT_F101!RAW58</f>
        <v>0</v>
      </c>
      <c r="RAX58">
        <f>SEPT_F101!RAX58</f>
        <v>0</v>
      </c>
      <c r="RAY58">
        <f>SEPT_F101!RAY58</f>
        <v>0</v>
      </c>
      <c r="RAZ58">
        <f>SEPT_F101!RAZ58</f>
        <v>0</v>
      </c>
      <c r="RBA58">
        <f>SEPT_F101!RBA58</f>
        <v>0</v>
      </c>
      <c r="RBB58">
        <f>SEPT_F101!RBB58</f>
        <v>0</v>
      </c>
      <c r="RBC58">
        <f>SEPT_F101!RBC58</f>
        <v>0</v>
      </c>
      <c r="RBD58">
        <f>SEPT_F101!RBD58</f>
        <v>0</v>
      </c>
      <c r="RBE58">
        <f>SEPT_F101!RBE58</f>
        <v>0</v>
      </c>
      <c r="RBF58">
        <f>SEPT_F101!RBF58</f>
        <v>0</v>
      </c>
      <c r="RBG58">
        <f>SEPT_F101!RBG58</f>
        <v>0</v>
      </c>
      <c r="RBH58">
        <f>SEPT_F101!RBH58</f>
        <v>0</v>
      </c>
      <c r="RBI58">
        <f>SEPT_F101!RBI58</f>
        <v>0</v>
      </c>
      <c r="RBJ58">
        <f>SEPT_F101!RBJ58</f>
        <v>0</v>
      </c>
      <c r="RBK58">
        <f>SEPT_F101!RBK58</f>
        <v>0</v>
      </c>
      <c r="RBL58">
        <f>SEPT_F101!RBL58</f>
        <v>0</v>
      </c>
      <c r="RBM58">
        <f>SEPT_F101!RBM58</f>
        <v>0</v>
      </c>
      <c r="RBN58">
        <f>SEPT_F101!RBN58</f>
        <v>0</v>
      </c>
      <c r="RBO58">
        <f>SEPT_F101!RBO58</f>
        <v>0</v>
      </c>
      <c r="RBP58">
        <f>SEPT_F101!RBP58</f>
        <v>0</v>
      </c>
      <c r="RBQ58">
        <f>SEPT_F101!RBQ58</f>
        <v>0</v>
      </c>
      <c r="RBR58">
        <f>SEPT_F101!RBR58</f>
        <v>0</v>
      </c>
      <c r="RBS58">
        <f>SEPT_F101!RBS58</f>
        <v>0</v>
      </c>
      <c r="RBT58">
        <f>SEPT_F101!RBT58</f>
        <v>0</v>
      </c>
      <c r="RBU58">
        <f>SEPT_F101!RBU58</f>
        <v>0</v>
      </c>
      <c r="RBV58">
        <f>SEPT_F101!RBV58</f>
        <v>0</v>
      </c>
      <c r="RBW58">
        <f>SEPT_F101!RBW58</f>
        <v>0</v>
      </c>
      <c r="RBX58">
        <f>SEPT_F101!RBX58</f>
        <v>0</v>
      </c>
      <c r="RBY58">
        <f>SEPT_F101!RBY58</f>
        <v>0</v>
      </c>
      <c r="RBZ58">
        <f>SEPT_F101!RBZ58</f>
        <v>0</v>
      </c>
      <c r="RCA58">
        <f>SEPT_F101!RCA58</f>
        <v>0</v>
      </c>
      <c r="RCB58">
        <f>SEPT_F101!RCB58</f>
        <v>0</v>
      </c>
      <c r="RCC58">
        <f>SEPT_F101!RCC58</f>
        <v>0</v>
      </c>
      <c r="RCD58">
        <f>SEPT_F101!RCD58</f>
        <v>0</v>
      </c>
      <c r="RCE58">
        <f>SEPT_F101!RCE58</f>
        <v>0</v>
      </c>
      <c r="RCF58">
        <f>SEPT_F101!RCF58</f>
        <v>0</v>
      </c>
      <c r="RCG58">
        <f>SEPT_F101!RCG58</f>
        <v>0</v>
      </c>
      <c r="RCH58">
        <f>SEPT_F101!RCH58</f>
        <v>0</v>
      </c>
      <c r="RCI58">
        <f>SEPT_F101!RCI58</f>
        <v>0</v>
      </c>
      <c r="RCJ58">
        <f>SEPT_F101!RCJ58</f>
        <v>0</v>
      </c>
      <c r="RCK58">
        <f>SEPT_F101!RCK58</f>
        <v>0</v>
      </c>
      <c r="RCL58">
        <f>SEPT_F101!RCL58</f>
        <v>0</v>
      </c>
      <c r="RCM58">
        <f>SEPT_F101!RCM58</f>
        <v>0</v>
      </c>
      <c r="RCN58">
        <f>SEPT_F101!RCN58</f>
        <v>0</v>
      </c>
      <c r="RCO58">
        <f>SEPT_F101!RCO58</f>
        <v>0</v>
      </c>
      <c r="RCP58">
        <f>SEPT_F101!RCP58</f>
        <v>0</v>
      </c>
      <c r="RCQ58">
        <f>SEPT_F101!RCQ58</f>
        <v>0</v>
      </c>
      <c r="RCR58">
        <f>SEPT_F101!RCR58</f>
        <v>0</v>
      </c>
      <c r="RCS58">
        <f>SEPT_F101!RCS58</f>
        <v>0</v>
      </c>
      <c r="RCT58">
        <f>SEPT_F101!RCT58</f>
        <v>0</v>
      </c>
      <c r="RCU58">
        <f>SEPT_F101!RCU58</f>
        <v>0</v>
      </c>
      <c r="RCV58">
        <f>SEPT_F101!RCV58</f>
        <v>0</v>
      </c>
      <c r="RCW58">
        <f>SEPT_F101!RCW58</f>
        <v>0</v>
      </c>
      <c r="RCX58">
        <f>SEPT_F101!RCX58</f>
        <v>0</v>
      </c>
      <c r="RCY58">
        <f>SEPT_F101!RCY58</f>
        <v>0</v>
      </c>
      <c r="RCZ58">
        <f>SEPT_F101!RCZ58</f>
        <v>0</v>
      </c>
      <c r="RDA58">
        <f>SEPT_F101!RDA58</f>
        <v>0</v>
      </c>
      <c r="RDB58">
        <f>SEPT_F101!RDB58</f>
        <v>0</v>
      </c>
      <c r="RDC58">
        <f>SEPT_F101!RDC58</f>
        <v>0</v>
      </c>
      <c r="RDD58">
        <f>SEPT_F101!RDD58</f>
        <v>0</v>
      </c>
      <c r="RDE58">
        <f>SEPT_F101!RDE58</f>
        <v>0</v>
      </c>
      <c r="RDF58">
        <f>SEPT_F101!RDF58</f>
        <v>0</v>
      </c>
      <c r="RDG58">
        <f>SEPT_F101!RDG58</f>
        <v>0</v>
      </c>
      <c r="RDH58">
        <f>SEPT_F101!RDH58</f>
        <v>0</v>
      </c>
      <c r="RDI58">
        <f>SEPT_F101!RDI58</f>
        <v>0</v>
      </c>
      <c r="RDJ58">
        <f>SEPT_F101!RDJ58</f>
        <v>0</v>
      </c>
      <c r="RDK58">
        <f>SEPT_F101!RDK58</f>
        <v>0</v>
      </c>
      <c r="RDL58">
        <f>SEPT_F101!RDL58</f>
        <v>0</v>
      </c>
      <c r="RDM58">
        <f>SEPT_F101!RDM58</f>
        <v>0</v>
      </c>
      <c r="RDN58">
        <f>SEPT_F101!RDN58</f>
        <v>0</v>
      </c>
      <c r="RDO58">
        <f>SEPT_F101!RDO58</f>
        <v>0</v>
      </c>
      <c r="RDP58">
        <f>SEPT_F101!RDP58</f>
        <v>0</v>
      </c>
      <c r="RDQ58">
        <f>SEPT_F101!RDQ58</f>
        <v>0</v>
      </c>
      <c r="RDR58">
        <f>SEPT_F101!RDR58</f>
        <v>0</v>
      </c>
      <c r="RDS58">
        <f>SEPT_F101!RDS58</f>
        <v>0</v>
      </c>
      <c r="RDT58">
        <f>SEPT_F101!RDT58</f>
        <v>0</v>
      </c>
      <c r="RDU58">
        <f>SEPT_F101!RDU58</f>
        <v>0</v>
      </c>
      <c r="RDV58">
        <f>SEPT_F101!RDV58</f>
        <v>0</v>
      </c>
      <c r="RDW58">
        <f>SEPT_F101!RDW58</f>
        <v>0</v>
      </c>
      <c r="RDX58">
        <f>SEPT_F101!RDX58</f>
        <v>0</v>
      </c>
      <c r="RDY58">
        <f>SEPT_F101!RDY58</f>
        <v>0</v>
      </c>
      <c r="RDZ58">
        <f>SEPT_F101!RDZ58</f>
        <v>0</v>
      </c>
      <c r="REA58">
        <f>SEPT_F101!REA58</f>
        <v>0</v>
      </c>
      <c r="REB58">
        <f>SEPT_F101!REB58</f>
        <v>0</v>
      </c>
      <c r="REC58">
        <f>SEPT_F101!REC58</f>
        <v>0</v>
      </c>
      <c r="RED58">
        <f>SEPT_F101!RED58</f>
        <v>0</v>
      </c>
      <c r="REE58">
        <f>SEPT_F101!REE58</f>
        <v>0</v>
      </c>
      <c r="REF58">
        <f>SEPT_F101!REF58</f>
        <v>0</v>
      </c>
      <c r="REG58">
        <f>SEPT_F101!REG58</f>
        <v>0</v>
      </c>
      <c r="REH58">
        <f>SEPT_F101!REH58</f>
        <v>0</v>
      </c>
      <c r="REI58">
        <f>SEPT_F101!REI58</f>
        <v>0</v>
      </c>
      <c r="REJ58">
        <f>SEPT_F101!REJ58</f>
        <v>0</v>
      </c>
      <c r="REK58">
        <f>SEPT_F101!REK58</f>
        <v>0</v>
      </c>
      <c r="REL58">
        <f>SEPT_F101!REL58</f>
        <v>0</v>
      </c>
      <c r="REM58">
        <f>SEPT_F101!REM58</f>
        <v>0</v>
      </c>
      <c r="REN58">
        <f>SEPT_F101!REN58</f>
        <v>0</v>
      </c>
      <c r="REO58">
        <f>SEPT_F101!REO58</f>
        <v>0</v>
      </c>
      <c r="REP58">
        <f>SEPT_F101!REP58</f>
        <v>0</v>
      </c>
      <c r="REQ58">
        <f>SEPT_F101!REQ58</f>
        <v>0</v>
      </c>
      <c r="RER58">
        <f>SEPT_F101!RER58</f>
        <v>0</v>
      </c>
      <c r="RES58">
        <f>SEPT_F101!RES58</f>
        <v>0</v>
      </c>
      <c r="RET58">
        <f>SEPT_F101!RET58</f>
        <v>0</v>
      </c>
      <c r="REU58">
        <f>SEPT_F101!REU58</f>
        <v>0</v>
      </c>
      <c r="REV58">
        <f>SEPT_F101!REV58</f>
        <v>0</v>
      </c>
      <c r="REW58">
        <f>SEPT_F101!REW58</f>
        <v>0</v>
      </c>
      <c r="REX58">
        <f>SEPT_F101!REX58</f>
        <v>0</v>
      </c>
      <c r="REY58">
        <f>SEPT_F101!REY58</f>
        <v>0</v>
      </c>
      <c r="REZ58">
        <f>SEPT_F101!REZ58</f>
        <v>0</v>
      </c>
      <c r="RFA58">
        <f>SEPT_F101!RFA58</f>
        <v>0</v>
      </c>
      <c r="RFB58">
        <f>SEPT_F101!RFB58</f>
        <v>0</v>
      </c>
      <c r="RFC58">
        <f>SEPT_F101!RFC58</f>
        <v>0</v>
      </c>
      <c r="RFD58">
        <f>SEPT_F101!RFD58</f>
        <v>0</v>
      </c>
      <c r="RFE58">
        <f>SEPT_F101!RFE58</f>
        <v>0</v>
      </c>
      <c r="RFF58">
        <f>SEPT_F101!RFF58</f>
        <v>0</v>
      </c>
      <c r="RFG58">
        <f>SEPT_F101!RFG58</f>
        <v>0</v>
      </c>
      <c r="RFH58">
        <f>SEPT_F101!RFH58</f>
        <v>0</v>
      </c>
      <c r="RFI58">
        <f>SEPT_F101!RFI58</f>
        <v>0</v>
      </c>
      <c r="RFJ58">
        <f>SEPT_F101!RFJ58</f>
        <v>0</v>
      </c>
      <c r="RFK58">
        <f>SEPT_F101!RFK58</f>
        <v>0</v>
      </c>
      <c r="RFL58">
        <f>SEPT_F101!RFL58</f>
        <v>0</v>
      </c>
      <c r="RFM58">
        <f>SEPT_F101!RFM58</f>
        <v>0</v>
      </c>
      <c r="RFN58">
        <f>SEPT_F101!RFN58</f>
        <v>0</v>
      </c>
      <c r="RFO58">
        <f>SEPT_F101!RFO58</f>
        <v>0</v>
      </c>
      <c r="RFP58">
        <f>SEPT_F101!RFP58</f>
        <v>0</v>
      </c>
      <c r="RFQ58">
        <f>SEPT_F101!RFQ58</f>
        <v>0</v>
      </c>
      <c r="RFR58">
        <f>SEPT_F101!RFR58</f>
        <v>0</v>
      </c>
      <c r="RFS58">
        <f>SEPT_F101!RFS58</f>
        <v>0</v>
      </c>
      <c r="RFT58">
        <f>SEPT_F101!RFT58</f>
        <v>0</v>
      </c>
      <c r="RFU58">
        <f>SEPT_F101!RFU58</f>
        <v>0</v>
      </c>
      <c r="RFV58">
        <f>SEPT_F101!RFV58</f>
        <v>0</v>
      </c>
      <c r="RFW58">
        <f>SEPT_F101!RFW58</f>
        <v>0</v>
      </c>
      <c r="RFX58">
        <f>SEPT_F101!RFX58</f>
        <v>0</v>
      </c>
      <c r="RFY58">
        <f>SEPT_F101!RFY58</f>
        <v>0</v>
      </c>
      <c r="RFZ58">
        <f>SEPT_F101!RFZ58</f>
        <v>0</v>
      </c>
      <c r="RGA58">
        <f>SEPT_F101!RGA58</f>
        <v>0</v>
      </c>
      <c r="RGB58">
        <f>SEPT_F101!RGB58</f>
        <v>0</v>
      </c>
      <c r="RGC58">
        <f>SEPT_F101!RGC58</f>
        <v>0</v>
      </c>
      <c r="RGD58">
        <f>SEPT_F101!RGD58</f>
        <v>0</v>
      </c>
      <c r="RGE58">
        <f>SEPT_F101!RGE58</f>
        <v>0</v>
      </c>
      <c r="RGF58">
        <f>SEPT_F101!RGF58</f>
        <v>0</v>
      </c>
      <c r="RGG58">
        <f>SEPT_F101!RGG58</f>
        <v>0</v>
      </c>
      <c r="RGH58">
        <f>SEPT_F101!RGH58</f>
        <v>0</v>
      </c>
      <c r="RGI58">
        <f>SEPT_F101!RGI58</f>
        <v>0</v>
      </c>
      <c r="RGJ58">
        <f>SEPT_F101!RGJ58</f>
        <v>0</v>
      </c>
      <c r="RGK58">
        <f>SEPT_F101!RGK58</f>
        <v>0</v>
      </c>
      <c r="RGL58">
        <f>SEPT_F101!RGL58</f>
        <v>0</v>
      </c>
      <c r="RGM58">
        <f>SEPT_F101!RGM58</f>
        <v>0</v>
      </c>
      <c r="RGN58">
        <f>SEPT_F101!RGN58</f>
        <v>0</v>
      </c>
      <c r="RGO58">
        <f>SEPT_F101!RGO58</f>
        <v>0</v>
      </c>
      <c r="RGP58">
        <f>SEPT_F101!RGP58</f>
        <v>0</v>
      </c>
      <c r="RGQ58">
        <f>SEPT_F101!RGQ58</f>
        <v>0</v>
      </c>
      <c r="RGR58">
        <f>SEPT_F101!RGR58</f>
        <v>0</v>
      </c>
      <c r="RGS58">
        <f>SEPT_F101!RGS58</f>
        <v>0</v>
      </c>
      <c r="RGT58">
        <f>SEPT_F101!RGT58</f>
        <v>0</v>
      </c>
      <c r="RGU58">
        <f>SEPT_F101!RGU58</f>
        <v>0</v>
      </c>
      <c r="RGV58">
        <f>SEPT_F101!RGV58</f>
        <v>0</v>
      </c>
      <c r="RGW58">
        <f>SEPT_F101!RGW58</f>
        <v>0</v>
      </c>
      <c r="RGX58">
        <f>SEPT_F101!RGX58</f>
        <v>0</v>
      </c>
      <c r="RGY58">
        <f>SEPT_F101!RGY58</f>
        <v>0</v>
      </c>
      <c r="RGZ58">
        <f>SEPT_F101!RGZ58</f>
        <v>0</v>
      </c>
      <c r="RHA58">
        <f>SEPT_F101!RHA58</f>
        <v>0</v>
      </c>
      <c r="RHB58">
        <f>SEPT_F101!RHB58</f>
        <v>0</v>
      </c>
      <c r="RHC58">
        <f>SEPT_F101!RHC58</f>
        <v>0</v>
      </c>
      <c r="RHD58">
        <f>SEPT_F101!RHD58</f>
        <v>0</v>
      </c>
      <c r="RHE58">
        <f>SEPT_F101!RHE58</f>
        <v>0</v>
      </c>
      <c r="RHF58">
        <f>SEPT_F101!RHF58</f>
        <v>0</v>
      </c>
      <c r="RHG58">
        <f>SEPT_F101!RHG58</f>
        <v>0</v>
      </c>
      <c r="RHH58">
        <f>SEPT_F101!RHH58</f>
        <v>0</v>
      </c>
      <c r="RHI58">
        <f>SEPT_F101!RHI58</f>
        <v>0</v>
      </c>
      <c r="RHJ58">
        <f>SEPT_F101!RHJ58</f>
        <v>0</v>
      </c>
      <c r="RHK58">
        <f>SEPT_F101!RHK58</f>
        <v>0</v>
      </c>
      <c r="RHL58">
        <f>SEPT_F101!RHL58</f>
        <v>0</v>
      </c>
      <c r="RHM58">
        <f>SEPT_F101!RHM58</f>
        <v>0</v>
      </c>
      <c r="RHN58">
        <f>SEPT_F101!RHN58</f>
        <v>0</v>
      </c>
      <c r="RHO58">
        <f>SEPT_F101!RHO58</f>
        <v>0</v>
      </c>
      <c r="RHP58">
        <f>SEPT_F101!RHP58</f>
        <v>0</v>
      </c>
      <c r="RHQ58">
        <f>SEPT_F101!RHQ58</f>
        <v>0</v>
      </c>
      <c r="RHR58">
        <f>SEPT_F101!RHR58</f>
        <v>0</v>
      </c>
      <c r="RHS58">
        <f>SEPT_F101!RHS58</f>
        <v>0</v>
      </c>
      <c r="RHT58">
        <f>SEPT_F101!RHT58</f>
        <v>0</v>
      </c>
      <c r="RHU58">
        <f>SEPT_F101!RHU58</f>
        <v>0</v>
      </c>
      <c r="RHV58">
        <f>SEPT_F101!RHV58</f>
        <v>0</v>
      </c>
      <c r="RHW58">
        <f>SEPT_F101!RHW58</f>
        <v>0</v>
      </c>
      <c r="RHX58">
        <f>SEPT_F101!RHX58</f>
        <v>0</v>
      </c>
      <c r="RHY58">
        <f>SEPT_F101!RHY58</f>
        <v>0</v>
      </c>
      <c r="RHZ58">
        <f>SEPT_F101!RHZ58</f>
        <v>0</v>
      </c>
      <c r="RIA58">
        <f>SEPT_F101!RIA58</f>
        <v>0</v>
      </c>
      <c r="RIB58">
        <f>SEPT_F101!RIB58</f>
        <v>0</v>
      </c>
      <c r="RIC58">
        <f>SEPT_F101!RIC58</f>
        <v>0</v>
      </c>
      <c r="RID58">
        <f>SEPT_F101!RID58</f>
        <v>0</v>
      </c>
      <c r="RIE58">
        <f>SEPT_F101!RIE58</f>
        <v>0</v>
      </c>
      <c r="RIF58">
        <f>SEPT_F101!RIF58</f>
        <v>0</v>
      </c>
      <c r="RIG58">
        <f>SEPT_F101!RIG58</f>
        <v>0</v>
      </c>
      <c r="RIH58">
        <f>SEPT_F101!RIH58</f>
        <v>0</v>
      </c>
      <c r="RII58">
        <f>SEPT_F101!RII58</f>
        <v>0</v>
      </c>
      <c r="RIJ58">
        <f>SEPT_F101!RIJ58</f>
        <v>0</v>
      </c>
      <c r="RIK58">
        <f>SEPT_F101!RIK58</f>
        <v>0</v>
      </c>
      <c r="RIL58">
        <f>SEPT_F101!RIL58</f>
        <v>0</v>
      </c>
      <c r="RIM58">
        <f>SEPT_F101!RIM58</f>
        <v>0</v>
      </c>
      <c r="RIN58">
        <f>SEPT_F101!RIN58</f>
        <v>0</v>
      </c>
      <c r="RIO58">
        <f>SEPT_F101!RIO58</f>
        <v>0</v>
      </c>
      <c r="RIP58">
        <f>SEPT_F101!RIP58</f>
        <v>0</v>
      </c>
      <c r="RIQ58">
        <f>SEPT_F101!RIQ58</f>
        <v>0</v>
      </c>
      <c r="RIR58">
        <f>SEPT_F101!RIR58</f>
        <v>0</v>
      </c>
      <c r="RIS58">
        <f>SEPT_F101!RIS58</f>
        <v>0</v>
      </c>
      <c r="RIT58">
        <f>SEPT_F101!RIT58</f>
        <v>0</v>
      </c>
      <c r="RIU58">
        <f>SEPT_F101!RIU58</f>
        <v>0</v>
      </c>
      <c r="RIV58">
        <f>SEPT_F101!RIV58</f>
        <v>0</v>
      </c>
      <c r="RIW58">
        <f>SEPT_F101!RIW58</f>
        <v>0</v>
      </c>
      <c r="RIX58">
        <f>SEPT_F101!RIX58</f>
        <v>0</v>
      </c>
      <c r="RIY58">
        <f>SEPT_F101!RIY58</f>
        <v>0</v>
      </c>
      <c r="RIZ58">
        <f>SEPT_F101!RIZ58</f>
        <v>0</v>
      </c>
      <c r="RJA58">
        <f>SEPT_F101!RJA58</f>
        <v>0</v>
      </c>
      <c r="RJB58">
        <f>SEPT_F101!RJB58</f>
        <v>0</v>
      </c>
      <c r="RJC58">
        <f>SEPT_F101!RJC58</f>
        <v>0</v>
      </c>
      <c r="RJD58">
        <f>SEPT_F101!RJD58</f>
        <v>0</v>
      </c>
      <c r="RJE58">
        <f>SEPT_F101!RJE58</f>
        <v>0</v>
      </c>
      <c r="RJF58">
        <f>SEPT_F101!RJF58</f>
        <v>0</v>
      </c>
      <c r="RJG58">
        <f>SEPT_F101!RJG58</f>
        <v>0</v>
      </c>
      <c r="RJH58">
        <f>SEPT_F101!RJH58</f>
        <v>0</v>
      </c>
      <c r="RJI58">
        <f>SEPT_F101!RJI58</f>
        <v>0</v>
      </c>
      <c r="RJJ58">
        <f>SEPT_F101!RJJ58</f>
        <v>0</v>
      </c>
      <c r="RJK58">
        <f>SEPT_F101!RJK58</f>
        <v>0</v>
      </c>
      <c r="RJL58">
        <f>SEPT_F101!RJL58</f>
        <v>0</v>
      </c>
      <c r="RJM58">
        <f>SEPT_F101!RJM58</f>
        <v>0</v>
      </c>
      <c r="RJN58">
        <f>SEPT_F101!RJN58</f>
        <v>0</v>
      </c>
      <c r="RJO58">
        <f>SEPT_F101!RJO58</f>
        <v>0</v>
      </c>
      <c r="RJP58">
        <f>SEPT_F101!RJP58</f>
        <v>0</v>
      </c>
      <c r="RJQ58">
        <f>SEPT_F101!RJQ58</f>
        <v>0</v>
      </c>
      <c r="RJR58">
        <f>SEPT_F101!RJR58</f>
        <v>0</v>
      </c>
      <c r="RJS58">
        <f>SEPT_F101!RJS58</f>
        <v>0</v>
      </c>
      <c r="RJT58">
        <f>SEPT_F101!RJT58</f>
        <v>0</v>
      </c>
      <c r="RJU58">
        <f>SEPT_F101!RJU58</f>
        <v>0</v>
      </c>
      <c r="RJV58">
        <f>SEPT_F101!RJV58</f>
        <v>0</v>
      </c>
      <c r="RJW58">
        <f>SEPT_F101!RJW58</f>
        <v>0</v>
      </c>
      <c r="RJX58">
        <f>SEPT_F101!RJX58</f>
        <v>0</v>
      </c>
      <c r="RJY58">
        <f>SEPT_F101!RJY58</f>
        <v>0</v>
      </c>
      <c r="RJZ58">
        <f>SEPT_F101!RJZ58</f>
        <v>0</v>
      </c>
      <c r="RKA58">
        <f>SEPT_F101!RKA58</f>
        <v>0</v>
      </c>
      <c r="RKB58">
        <f>SEPT_F101!RKB58</f>
        <v>0</v>
      </c>
      <c r="RKC58">
        <f>SEPT_F101!RKC58</f>
        <v>0</v>
      </c>
      <c r="RKD58">
        <f>SEPT_F101!RKD58</f>
        <v>0</v>
      </c>
      <c r="RKE58">
        <f>SEPT_F101!RKE58</f>
        <v>0</v>
      </c>
      <c r="RKF58">
        <f>SEPT_F101!RKF58</f>
        <v>0</v>
      </c>
      <c r="RKG58">
        <f>SEPT_F101!RKG58</f>
        <v>0</v>
      </c>
      <c r="RKH58">
        <f>SEPT_F101!RKH58</f>
        <v>0</v>
      </c>
      <c r="RKI58">
        <f>SEPT_F101!RKI58</f>
        <v>0</v>
      </c>
      <c r="RKJ58">
        <f>SEPT_F101!RKJ58</f>
        <v>0</v>
      </c>
      <c r="RKK58">
        <f>SEPT_F101!RKK58</f>
        <v>0</v>
      </c>
      <c r="RKL58">
        <f>SEPT_F101!RKL58</f>
        <v>0</v>
      </c>
      <c r="RKM58">
        <f>SEPT_F101!RKM58</f>
        <v>0</v>
      </c>
      <c r="RKN58">
        <f>SEPT_F101!RKN58</f>
        <v>0</v>
      </c>
      <c r="RKO58">
        <f>SEPT_F101!RKO58</f>
        <v>0</v>
      </c>
      <c r="RKP58">
        <f>SEPT_F101!RKP58</f>
        <v>0</v>
      </c>
      <c r="RKQ58">
        <f>SEPT_F101!RKQ58</f>
        <v>0</v>
      </c>
      <c r="RKR58">
        <f>SEPT_F101!RKR58</f>
        <v>0</v>
      </c>
      <c r="RKS58">
        <f>SEPT_F101!RKS58</f>
        <v>0</v>
      </c>
      <c r="RKT58">
        <f>SEPT_F101!RKT58</f>
        <v>0</v>
      </c>
      <c r="RKU58">
        <f>SEPT_F101!RKU58</f>
        <v>0</v>
      </c>
      <c r="RKV58">
        <f>SEPT_F101!RKV58</f>
        <v>0</v>
      </c>
      <c r="RKW58">
        <f>SEPT_F101!RKW58</f>
        <v>0</v>
      </c>
      <c r="RKX58">
        <f>SEPT_F101!RKX58</f>
        <v>0</v>
      </c>
      <c r="RKY58">
        <f>SEPT_F101!RKY58</f>
        <v>0</v>
      </c>
      <c r="RKZ58">
        <f>SEPT_F101!RKZ58</f>
        <v>0</v>
      </c>
      <c r="RLA58">
        <f>SEPT_F101!RLA58</f>
        <v>0</v>
      </c>
      <c r="RLB58">
        <f>SEPT_F101!RLB58</f>
        <v>0</v>
      </c>
      <c r="RLC58">
        <f>SEPT_F101!RLC58</f>
        <v>0</v>
      </c>
      <c r="RLD58">
        <f>SEPT_F101!RLD58</f>
        <v>0</v>
      </c>
      <c r="RLE58">
        <f>SEPT_F101!RLE58</f>
        <v>0</v>
      </c>
      <c r="RLF58">
        <f>SEPT_F101!RLF58</f>
        <v>0</v>
      </c>
      <c r="RLG58">
        <f>SEPT_F101!RLG58</f>
        <v>0</v>
      </c>
      <c r="RLH58">
        <f>SEPT_F101!RLH58</f>
        <v>0</v>
      </c>
      <c r="RLI58">
        <f>SEPT_F101!RLI58</f>
        <v>0</v>
      </c>
      <c r="RLJ58">
        <f>SEPT_F101!RLJ58</f>
        <v>0</v>
      </c>
      <c r="RLK58">
        <f>SEPT_F101!RLK58</f>
        <v>0</v>
      </c>
      <c r="RLL58">
        <f>SEPT_F101!RLL58</f>
        <v>0</v>
      </c>
      <c r="RLM58">
        <f>SEPT_F101!RLM58</f>
        <v>0</v>
      </c>
      <c r="RLN58">
        <f>SEPT_F101!RLN58</f>
        <v>0</v>
      </c>
      <c r="RLO58">
        <f>SEPT_F101!RLO58</f>
        <v>0</v>
      </c>
      <c r="RLP58">
        <f>SEPT_F101!RLP58</f>
        <v>0</v>
      </c>
      <c r="RLQ58">
        <f>SEPT_F101!RLQ58</f>
        <v>0</v>
      </c>
      <c r="RLR58">
        <f>SEPT_F101!RLR58</f>
        <v>0</v>
      </c>
      <c r="RLS58">
        <f>SEPT_F101!RLS58</f>
        <v>0</v>
      </c>
      <c r="RLT58">
        <f>SEPT_F101!RLT58</f>
        <v>0</v>
      </c>
      <c r="RLU58">
        <f>SEPT_F101!RLU58</f>
        <v>0</v>
      </c>
      <c r="RLV58">
        <f>SEPT_F101!RLV58</f>
        <v>0</v>
      </c>
      <c r="RLW58">
        <f>SEPT_F101!RLW58</f>
        <v>0</v>
      </c>
      <c r="RLX58">
        <f>SEPT_F101!RLX58</f>
        <v>0</v>
      </c>
      <c r="RLY58">
        <f>SEPT_F101!RLY58</f>
        <v>0</v>
      </c>
      <c r="RLZ58">
        <f>SEPT_F101!RLZ58</f>
        <v>0</v>
      </c>
      <c r="RMA58">
        <f>SEPT_F101!RMA58</f>
        <v>0</v>
      </c>
      <c r="RMB58">
        <f>SEPT_F101!RMB58</f>
        <v>0</v>
      </c>
      <c r="RMC58">
        <f>SEPT_F101!RMC58</f>
        <v>0</v>
      </c>
      <c r="RMD58">
        <f>SEPT_F101!RMD58</f>
        <v>0</v>
      </c>
      <c r="RME58">
        <f>SEPT_F101!RME58</f>
        <v>0</v>
      </c>
      <c r="RMF58">
        <f>SEPT_F101!RMF58</f>
        <v>0</v>
      </c>
      <c r="RMG58">
        <f>SEPT_F101!RMG58</f>
        <v>0</v>
      </c>
      <c r="RMH58">
        <f>SEPT_F101!RMH58</f>
        <v>0</v>
      </c>
      <c r="RMI58">
        <f>SEPT_F101!RMI58</f>
        <v>0</v>
      </c>
      <c r="RMJ58">
        <f>SEPT_F101!RMJ58</f>
        <v>0</v>
      </c>
      <c r="RMK58">
        <f>SEPT_F101!RMK58</f>
        <v>0</v>
      </c>
      <c r="RML58">
        <f>SEPT_F101!RML58</f>
        <v>0</v>
      </c>
      <c r="RMM58">
        <f>SEPT_F101!RMM58</f>
        <v>0</v>
      </c>
      <c r="RMN58">
        <f>SEPT_F101!RMN58</f>
        <v>0</v>
      </c>
      <c r="RMO58">
        <f>SEPT_F101!RMO58</f>
        <v>0</v>
      </c>
      <c r="RMP58">
        <f>SEPT_F101!RMP58</f>
        <v>0</v>
      </c>
      <c r="RMQ58">
        <f>SEPT_F101!RMQ58</f>
        <v>0</v>
      </c>
      <c r="RMR58">
        <f>SEPT_F101!RMR58</f>
        <v>0</v>
      </c>
      <c r="RMS58">
        <f>SEPT_F101!RMS58</f>
        <v>0</v>
      </c>
      <c r="RMT58">
        <f>SEPT_F101!RMT58</f>
        <v>0</v>
      </c>
      <c r="RMU58">
        <f>SEPT_F101!RMU58</f>
        <v>0</v>
      </c>
      <c r="RMV58">
        <f>SEPT_F101!RMV58</f>
        <v>0</v>
      </c>
      <c r="RMW58">
        <f>SEPT_F101!RMW58</f>
        <v>0</v>
      </c>
      <c r="RMX58">
        <f>SEPT_F101!RMX58</f>
        <v>0</v>
      </c>
      <c r="RMY58">
        <f>SEPT_F101!RMY58</f>
        <v>0</v>
      </c>
      <c r="RMZ58">
        <f>SEPT_F101!RMZ58</f>
        <v>0</v>
      </c>
      <c r="RNA58">
        <f>SEPT_F101!RNA58</f>
        <v>0</v>
      </c>
      <c r="RNB58">
        <f>SEPT_F101!RNB58</f>
        <v>0</v>
      </c>
      <c r="RNC58">
        <f>SEPT_F101!RNC58</f>
        <v>0</v>
      </c>
      <c r="RND58">
        <f>SEPT_F101!RND58</f>
        <v>0</v>
      </c>
      <c r="RNE58">
        <f>SEPT_F101!RNE58</f>
        <v>0</v>
      </c>
      <c r="RNF58">
        <f>SEPT_F101!RNF58</f>
        <v>0</v>
      </c>
      <c r="RNG58">
        <f>SEPT_F101!RNG58</f>
        <v>0</v>
      </c>
      <c r="RNH58">
        <f>SEPT_F101!RNH58</f>
        <v>0</v>
      </c>
      <c r="RNI58">
        <f>SEPT_F101!RNI58</f>
        <v>0</v>
      </c>
      <c r="RNJ58">
        <f>SEPT_F101!RNJ58</f>
        <v>0</v>
      </c>
      <c r="RNK58">
        <f>SEPT_F101!RNK58</f>
        <v>0</v>
      </c>
      <c r="RNL58">
        <f>SEPT_F101!RNL58</f>
        <v>0</v>
      </c>
      <c r="RNM58">
        <f>SEPT_F101!RNM58</f>
        <v>0</v>
      </c>
      <c r="RNN58">
        <f>SEPT_F101!RNN58</f>
        <v>0</v>
      </c>
      <c r="RNO58">
        <f>SEPT_F101!RNO58</f>
        <v>0</v>
      </c>
      <c r="RNP58">
        <f>SEPT_F101!RNP58</f>
        <v>0</v>
      </c>
      <c r="RNQ58">
        <f>SEPT_F101!RNQ58</f>
        <v>0</v>
      </c>
      <c r="RNR58">
        <f>SEPT_F101!RNR58</f>
        <v>0</v>
      </c>
      <c r="RNS58">
        <f>SEPT_F101!RNS58</f>
        <v>0</v>
      </c>
      <c r="RNT58">
        <f>SEPT_F101!RNT58</f>
        <v>0</v>
      </c>
      <c r="RNU58">
        <f>SEPT_F101!RNU58</f>
        <v>0</v>
      </c>
      <c r="RNV58">
        <f>SEPT_F101!RNV58</f>
        <v>0</v>
      </c>
      <c r="RNW58">
        <f>SEPT_F101!RNW58</f>
        <v>0</v>
      </c>
      <c r="RNX58">
        <f>SEPT_F101!RNX58</f>
        <v>0</v>
      </c>
      <c r="RNY58">
        <f>SEPT_F101!RNY58</f>
        <v>0</v>
      </c>
      <c r="RNZ58">
        <f>SEPT_F101!RNZ58</f>
        <v>0</v>
      </c>
      <c r="ROA58">
        <f>SEPT_F101!ROA58</f>
        <v>0</v>
      </c>
      <c r="ROB58">
        <f>SEPT_F101!ROB58</f>
        <v>0</v>
      </c>
      <c r="ROC58">
        <f>SEPT_F101!ROC58</f>
        <v>0</v>
      </c>
      <c r="ROD58">
        <f>SEPT_F101!ROD58</f>
        <v>0</v>
      </c>
      <c r="ROE58">
        <f>SEPT_F101!ROE58</f>
        <v>0</v>
      </c>
      <c r="ROF58">
        <f>SEPT_F101!ROF58</f>
        <v>0</v>
      </c>
      <c r="ROG58">
        <f>SEPT_F101!ROG58</f>
        <v>0</v>
      </c>
      <c r="ROH58">
        <f>SEPT_F101!ROH58</f>
        <v>0</v>
      </c>
      <c r="ROI58">
        <f>SEPT_F101!ROI58</f>
        <v>0</v>
      </c>
      <c r="ROJ58">
        <f>SEPT_F101!ROJ58</f>
        <v>0</v>
      </c>
      <c r="ROK58">
        <f>SEPT_F101!ROK58</f>
        <v>0</v>
      </c>
      <c r="ROL58">
        <f>SEPT_F101!ROL58</f>
        <v>0</v>
      </c>
      <c r="ROM58">
        <f>SEPT_F101!ROM58</f>
        <v>0</v>
      </c>
      <c r="RON58">
        <f>SEPT_F101!RON58</f>
        <v>0</v>
      </c>
      <c r="ROO58">
        <f>SEPT_F101!ROO58</f>
        <v>0</v>
      </c>
      <c r="ROP58">
        <f>SEPT_F101!ROP58</f>
        <v>0</v>
      </c>
      <c r="ROQ58">
        <f>SEPT_F101!ROQ58</f>
        <v>0</v>
      </c>
      <c r="ROR58">
        <f>SEPT_F101!ROR58</f>
        <v>0</v>
      </c>
      <c r="ROS58">
        <f>SEPT_F101!ROS58</f>
        <v>0</v>
      </c>
      <c r="ROT58">
        <f>SEPT_F101!ROT58</f>
        <v>0</v>
      </c>
      <c r="ROU58">
        <f>SEPT_F101!ROU58</f>
        <v>0</v>
      </c>
      <c r="ROV58">
        <f>SEPT_F101!ROV58</f>
        <v>0</v>
      </c>
      <c r="ROW58">
        <f>SEPT_F101!ROW58</f>
        <v>0</v>
      </c>
      <c r="ROX58">
        <f>SEPT_F101!ROX58</f>
        <v>0</v>
      </c>
      <c r="ROY58">
        <f>SEPT_F101!ROY58</f>
        <v>0</v>
      </c>
      <c r="ROZ58">
        <f>SEPT_F101!ROZ58</f>
        <v>0</v>
      </c>
      <c r="RPA58">
        <f>SEPT_F101!RPA58</f>
        <v>0</v>
      </c>
      <c r="RPB58">
        <f>SEPT_F101!RPB58</f>
        <v>0</v>
      </c>
      <c r="RPC58">
        <f>SEPT_F101!RPC58</f>
        <v>0</v>
      </c>
      <c r="RPD58">
        <f>SEPT_F101!RPD58</f>
        <v>0</v>
      </c>
      <c r="RPE58">
        <f>SEPT_F101!RPE58</f>
        <v>0</v>
      </c>
      <c r="RPF58">
        <f>SEPT_F101!RPF58</f>
        <v>0</v>
      </c>
      <c r="RPG58">
        <f>SEPT_F101!RPG58</f>
        <v>0</v>
      </c>
      <c r="RPH58">
        <f>SEPT_F101!RPH58</f>
        <v>0</v>
      </c>
      <c r="RPI58">
        <f>SEPT_F101!RPI58</f>
        <v>0</v>
      </c>
      <c r="RPJ58">
        <f>SEPT_F101!RPJ58</f>
        <v>0</v>
      </c>
      <c r="RPK58">
        <f>SEPT_F101!RPK58</f>
        <v>0</v>
      </c>
      <c r="RPL58">
        <f>SEPT_F101!RPL58</f>
        <v>0</v>
      </c>
      <c r="RPM58">
        <f>SEPT_F101!RPM58</f>
        <v>0</v>
      </c>
      <c r="RPN58">
        <f>SEPT_F101!RPN58</f>
        <v>0</v>
      </c>
      <c r="RPO58">
        <f>SEPT_F101!RPO58</f>
        <v>0</v>
      </c>
      <c r="RPP58">
        <f>SEPT_F101!RPP58</f>
        <v>0</v>
      </c>
      <c r="RPQ58">
        <f>SEPT_F101!RPQ58</f>
        <v>0</v>
      </c>
      <c r="RPR58">
        <f>SEPT_F101!RPR58</f>
        <v>0</v>
      </c>
      <c r="RPS58">
        <f>SEPT_F101!RPS58</f>
        <v>0</v>
      </c>
      <c r="RPT58">
        <f>SEPT_F101!RPT58</f>
        <v>0</v>
      </c>
      <c r="RPU58">
        <f>SEPT_F101!RPU58</f>
        <v>0</v>
      </c>
      <c r="RPV58">
        <f>SEPT_F101!RPV58</f>
        <v>0</v>
      </c>
      <c r="RPW58">
        <f>SEPT_F101!RPW58</f>
        <v>0</v>
      </c>
      <c r="RPX58">
        <f>SEPT_F101!RPX58</f>
        <v>0</v>
      </c>
      <c r="RPY58">
        <f>SEPT_F101!RPY58</f>
        <v>0</v>
      </c>
      <c r="RPZ58">
        <f>SEPT_F101!RPZ58</f>
        <v>0</v>
      </c>
      <c r="RQA58">
        <f>SEPT_F101!RQA58</f>
        <v>0</v>
      </c>
      <c r="RQB58">
        <f>SEPT_F101!RQB58</f>
        <v>0</v>
      </c>
      <c r="RQC58">
        <f>SEPT_F101!RQC58</f>
        <v>0</v>
      </c>
      <c r="RQD58">
        <f>SEPT_F101!RQD58</f>
        <v>0</v>
      </c>
      <c r="RQE58">
        <f>SEPT_F101!RQE58</f>
        <v>0</v>
      </c>
      <c r="RQF58">
        <f>SEPT_F101!RQF58</f>
        <v>0</v>
      </c>
      <c r="RQG58">
        <f>SEPT_F101!RQG58</f>
        <v>0</v>
      </c>
      <c r="RQH58">
        <f>SEPT_F101!RQH58</f>
        <v>0</v>
      </c>
      <c r="RQI58">
        <f>SEPT_F101!RQI58</f>
        <v>0</v>
      </c>
      <c r="RQJ58">
        <f>SEPT_F101!RQJ58</f>
        <v>0</v>
      </c>
      <c r="RQK58">
        <f>SEPT_F101!RQK58</f>
        <v>0</v>
      </c>
      <c r="RQL58">
        <f>SEPT_F101!RQL58</f>
        <v>0</v>
      </c>
      <c r="RQM58">
        <f>SEPT_F101!RQM58</f>
        <v>0</v>
      </c>
      <c r="RQN58">
        <f>SEPT_F101!RQN58</f>
        <v>0</v>
      </c>
      <c r="RQO58">
        <f>SEPT_F101!RQO58</f>
        <v>0</v>
      </c>
      <c r="RQP58">
        <f>SEPT_F101!RQP58</f>
        <v>0</v>
      </c>
      <c r="RQQ58">
        <f>SEPT_F101!RQQ58</f>
        <v>0</v>
      </c>
      <c r="RQR58">
        <f>SEPT_F101!RQR58</f>
        <v>0</v>
      </c>
      <c r="RQS58">
        <f>SEPT_F101!RQS58</f>
        <v>0</v>
      </c>
      <c r="RQT58">
        <f>SEPT_F101!RQT58</f>
        <v>0</v>
      </c>
      <c r="RQU58">
        <f>SEPT_F101!RQU58</f>
        <v>0</v>
      </c>
      <c r="RQV58">
        <f>SEPT_F101!RQV58</f>
        <v>0</v>
      </c>
      <c r="RQW58">
        <f>SEPT_F101!RQW58</f>
        <v>0</v>
      </c>
      <c r="RQX58">
        <f>SEPT_F101!RQX58</f>
        <v>0</v>
      </c>
      <c r="RQY58">
        <f>SEPT_F101!RQY58</f>
        <v>0</v>
      </c>
      <c r="RQZ58">
        <f>SEPT_F101!RQZ58</f>
        <v>0</v>
      </c>
      <c r="RRA58">
        <f>SEPT_F101!RRA58</f>
        <v>0</v>
      </c>
      <c r="RRB58">
        <f>SEPT_F101!RRB58</f>
        <v>0</v>
      </c>
      <c r="RRC58">
        <f>SEPT_F101!RRC58</f>
        <v>0</v>
      </c>
      <c r="RRD58">
        <f>SEPT_F101!RRD58</f>
        <v>0</v>
      </c>
      <c r="RRE58">
        <f>SEPT_F101!RRE58</f>
        <v>0</v>
      </c>
      <c r="RRF58">
        <f>SEPT_F101!RRF58</f>
        <v>0</v>
      </c>
      <c r="RRG58">
        <f>SEPT_F101!RRG58</f>
        <v>0</v>
      </c>
      <c r="RRH58">
        <f>SEPT_F101!RRH58</f>
        <v>0</v>
      </c>
      <c r="RRI58">
        <f>SEPT_F101!RRI58</f>
        <v>0</v>
      </c>
      <c r="RRJ58">
        <f>SEPT_F101!RRJ58</f>
        <v>0</v>
      </c>
      <c r="RRK58">
        <f>SEPT_F101!RRK58</f>
        <v>0</v>
      </c>
      <c r="RRL58">
        <f>SEPT_F101!RRL58</f>
        <v>0</v>
      </c>
      <c r="RRM58">
        <f>SEPT_F101!RRM58</f>
        <v>0</v>
      </c>
      <c r="RRN58">
        <f>SEPT_F101!RRN58</f>
        <v>0</v>
      </c>
      <c r="RRO58">
        <f>SEPT_F101!RRO58</f>
        <v>0</v>
      </c>
      <c r="RRP58">
        <f>SEPT_F101!RRP58</f>
        <v>0</v>
      </c>
      <c r="RRQ58">
        <f>SEPT_F101!RRQ58</f>
        <v>0</v>
      </c>
      <c r="RRR58">
        <f>SEPT_F101!RRR58</f>
        <v>0</v>
      </c>
      <c r="RRS58">
        <f>SEPT_F101!RRS58</f>
        <v>0</v>
      </c>
      <c r="RRT58">
        <f>SEPT_F101!RRT58</f>
        <v>0</v>
      </c>
      <c r="RRU58">
        <f>SEPT_F101!RRU58</f>
        <v>0</v>
      </c>
      <c r="RRV58">
        <f>SEPT_F101!RRV58</f>
        <v>0</v>
      </c>
      <c r="RRW58">
        <f>SEPT_F101!RRW58</f>
        <v>0</v>
      </c>
      <c r="RRX58">
        <f>SEPT_F101!RRX58</f>
        <v>0</v>
      </c>
      <c r="RRY58">
        <f>SEPT_F101!RRY58</f>
        <v>0</v>
      </c>
      <c r="RRZ58">
        <f>SEPT_F101!RRZ58</f>
        <v>0</v>
      </c>
      <c r="RSA58">
        <f>SEPT_F101!RSA58</f>
        <v>0</v>
      </c>
      <c r="RSB58">
        <f>SEPT_F101!RSB58</f>
        <v>0</v>
      </c>
      <c r="RSC58">
        <f>SEPT_F101!RSC58</f>
        <v>0</v>
      </c>
      <c r="RSD58">
        <f>SEPT_F101!RSD58</f>
        <v>0</v>
      </c>
      <c r="RSE58">
        <f>SEPT_F101!RSE58</f>
        <v>0</v>
      </c>
      <c r="RSF58">
        <f>SEPT_F101!RSF58</f>
        <v>0</v>
      </c>
      <c r="RSG58">
        <f>SEPT_F101!RSG58</f>
        <v>0</v>
      </c>
      <c r="RSH58">
        <f>SEPT_F101!RSH58</f>
        <v>0</v>
      </c>
      <c r="RSI58">
        <f>SEPT_F101!RSI58</f>
        <v>0</v>
      </c>
      <c r="RSJ58">
        <f>SEPT_F101!RSJ58</f>
        <v>0</v>
      </c>
      <c r="RSK58">
        <f>SEPT_F101!RSK58</f>
        <v>0</v>
      </c>
      <c r="RSL58">
        <f>SEPT_F101!RSL58</f>
        <v>0</v>
      </c>
      <c r="RSM58">
        <f>SEPT_F101!RSM58</f>
        <v>0</v>
      </c>
      <c r="RSN58">
        <f>SEPT_F101!RSN58</f>
        <v>0</v>
      </c>
      <c r="RSO58">
        <f>SEPT_F101!RSO58</f>
        <v>0</v>
      </c>
      <c r="RSP58">
        <f>SEPT_F101!RSP58</f>
        <v>0</v>
      </c>
      <c r="RSQ58">
        <f>SEPT_F101!RSQ58</f>
        <v>0</v>
      </c>
      <c r="RSR58">
        <f>SEPT_F101!RSR58</f>
        <v>0</v>
      </c>
      <c r="RSS58">
        <f>SEPT_F101!RSS58</f>
        <v>0</v>
      </c>
      <c r="RST58">
        <f>SEPT_F101!RST58</f>
        <v>0</v>
      </c>
      <c r="RSU58">
        <f>SEPT_F101!RSU58</f>
        <v>0</v>
      </c>
      <c r="RSV58">
        <f>SEPT_F101!RSV58</f>
        <v>0</v>
      </c>
      <c r="RSW58">
        <f>SEPT_F101!RSW58</f>
        <v>0</v>
      </c>
      <c r="RSX58">
        <f>SEPT_F101!RSX58</f>
        <v>0</v>
      </c>
      <c r="RSY58">
        <f>SEPT_F101!RSY58</f>
        <v>0</v>
      </c>
      <c r="RSZ58">
        <f>SEPT_F101!RSZ58</f>
        <v>0</v>
      </c>
      <c r="RTA58">
        <f>SEPT_F101!RTA58</f>
        <v>0</v>
      </c>
      <c r="RTB58">
        <f>SEPT_F101!RTB58</f>
        <v>0</v>
      </c>
      <c r="RTC58">
        <f>SEPT_F101!RTC58</f>
        <v>0</v>
      </c>
      <c r="RTD58">
        <f>SEPT_F101!RTD58</f>
        <v>0</v>
      </c>
      <c r="RTE58">
        <f>SEPT_F101!RTE58</f>
        <v>0</v>
      </c>
      <c r="RTF58">
        <f>SEPT_F101!RTF58</f>
        <v>0</v>
      </c>
      <c r="RTG58">
        <f>SEPT_F101!RTG58</f>
        <v>0</v>
      </c>
      <c r="RTH58">
        <f>SEPT_F101!RTH58</f>
        <v>0</v>
      </c>
      <c r="RTI58">
        <f>SEPT_F101!RTI58</f>
        <v>0</v>
      </c>
      <c r="RTJ58">
        <f>SEPT_F101!RTJ58</f>
        <v>0</v>
      </c>
      <c r="RTK58">
        <f>SEPT_F101!RTK58</f>
        <v>0</v>
      </c>
      <c r="RTL58">
        <f>SEPT_F101!RTL58</f>
        <v>0</v>
      </c>
      <c r="RTM58">
        <f>SEPT_F101!RTM58</f>
        <v>0</v>
      </c>
      <c r="RTN58">
        <f>SEPT_F101!RTN58</f>
        <v>0</v>
      </c>
      <c r="RTO58">
        <f>SEPT_F101!RTO58</f>
        <v>0</v>
      </c>
      <c r="RTP58">
        <f>SEPT_F101!RTP58</f>
        <v>0</v>
      </c>
      <c r="RTQ58">
        <f>SEPT_F101!RTQ58</f>
        <v>0</v>
      </c>
      <c r="RTR58">
        <f>SEPT_F101!RTR58</f>
        <v>0</v>
      </c>
      <c r="RTS58">
        <f>SEPT_F101!RTS58</f>
        <v>0</v>
      </c>
      <c r="RTT58">
        <f>SEPT_F101!RTT58</f>
        <v>0</v>
      </c>
      <c r="RTU58">
        <f>SEPT_F101!RTU58</f>
        <v>0</v>
      </c>
      <c r="RTV58">
        <f>SEPT_F101!RTV58</f>
        <v>0</v>
      </c>
      <c r="RTW58">
        <f>SEPT_F101!RTW58</f>
        <v>0</v>
      </c>
      <c r="RTX58">
        <f>SEPT_F101!RTX58</f>
        <v>0</v>
      </c>
      <c r="RTY58">
        <f>SEPT_F101!RTY58</f>
        <v>0</v>
      </c>
      <c r="RTZ58">
        <f>SEPT_F101!RTZ58</f>
        <v>0</v>
      </c>
      <c r="RUA58">
        <f>SEPT_F101!RUA58</f>
        <v>0</v>
      </c>
      <c r="RUB58">
        <f>SEPT_F101!RUB58</f>
        <v>0</v>
      </c>
      <c r="RUC58">
        <f>SEPT_F101!RUC58</f>
        <v>0</v>
      </c>
      <c r="RUD58">
        <f>SEPT_F101!RUD58</f>
        <v>0</v>
      </c>
      <c r="RUE58">
        <f>SEPT_F101!RUE58</f>
        <v>0</v>
      </c>
      <c r="RUF58">
        <f>SEPT_F101!RUF58</f>
        <v>0</v>
      </c>
      <c r="RUG58">
        <f>SEPT_F101!RUG58</f>
        <v>0</v>
      </c>
      <c r="RUH58">
        <f>SEPT_F101!RUH58</f>
        <v>0</v>
      </c>
      <c r="RUI58">
        <f>SEPT_F101!RUI58</f>
        <v>0</v>
      </c>
      <c r="RUJ58">
        <f>SEPT_F101!RUJ58</f>
        <v>0</v>
      </c>
      <c r="RUK58">
        <f>SEPT_F101!RUK58</f>
        <v>0</v>
      </c>
      <c r="RUL58">
        <f>SEPT_F101!RUL58</f>
        <v>0</v>
      </c>
      <c r="RUM58">
        <f>SEPT_F101!RUM58</f>
        <v>0</v>
      </c>
      <c r="RUN58">
        <f>SEPT_F101!RUN58</f>
        <v>0</v>
      </c>
      <c r="RUO58">
        <f>SEPT_F101!RUO58</f>
        <v>0</v>
      </c>
      <c r="RUP58">
        <f>SEPT_F101!RUP58</f>
        <v>0</v>
      </c>
      <c r="RUQ58">
        <f>SEPT_F101!RUQ58</f>
        <v>0</v>
      </c>
      <c r="RUR58">
        <f>SEPT_F101!RUR58</f>
        <v>0</v>
      </c>
      <c r="RUS58">
        <f>SEPT_F101!RUS58</f>
        <v>0</v>
      </c>
      <c r="RUT58">
        <f>SEPT_F101!RUT58</f>
        <v>0</v>
      </c>
      <c r="RUU58">
        <f>SEPT_F101!RUU58</f>
        <v>0</v>
      </c>
      <c r="RUV58">
        <f>SEPT_F101!RUV58</f>
        <v>0</v>
      </c>
      <c r="RUW58">
        <f>SEPT_F101!RUW58</f>
        <v>0</v>
      </c>
      <c r="RUX58">
        <f>SEPT_F101!RUX58</f>
        <v>0</v>
      </c>
      <c r="RUY58">
        <f>SEPT_F101!RUY58</f>
        <v>0</v>
      </c>
      <c r="RUZ58">
        <f>SEPT_F101!RUZ58</f>
        <v>0</v>
      </c>
      <c r="RVA58">
        <f>SEPT_F101!RVA58</f>
        <v>0</v>
      </c>
      <c r="RVB58">
        <f>SEPT_F101!RVB58</f>
        <v>0</v>
      </c>
      <c r="RVC58">
        <f>SEPT_F101!RVC58</f>
        <v>0</v>
      </c>
      <c r="RVD58">
        <f>SEPT_F101!RVD58</f>
        <v>0</v>
      </c>
      <c r="RVE58">
        <f>SEPT_F101!RVE58</f>
        <v>0</v>
      </c>
      <c r="RVF58">
        <f>SEPT_F101!RVF58</f>
        <v>0</v>
      </c>
      <c r="RVG58">
        <f>SEPT_F101!RVG58</f>
        <v>0</v>
      </c>
      <c r="RVH58">
        <f>SEPT_F101!RVH58</f>
        <v>0</v>
      </c>
      <c r="RVI58">
        <f>SEPT_F101!RVI58</f>
        <v>0</v>
      </c>
      <c r="RVJ58">
        <f>SEPT_F101!RVJ58</f>
        <v>0</v>
      </c>
      <c r="RVK58">
        <f>SEPT_F101!RVK58</f>
        <v>0</v>
      </c>
      <c r="RVL58">
        <f>SEPT_F101!RVL58</f>
        <v>0</v>
      </c>
      <c r="RVM58">
        <f>SEPT_F101!RVM58</f>
        <v>0</v>
      </c>
      <c r="RVN58">
        <f>SEPT_F101!RVN58</f>
        <v>0</v>
      </c>
      <c r="RVO58">
        <f>SEPT_F101!RVO58</f>
        <v>0</v>
      </c>
      <c r="RVP58">
        <f>SEPT_F101!RVP58</f>
        <v>0</v>
      </c>
      <c r="RVQ58">
        <f>SEPT_F101!RVQ58</f>
        <v>0</v>
      </c>
      <c r="RVR58">
        <f>SEPT_F101!RVR58</f>
        <v>0</v>
      </c>
      <c r="RVS58">
        <f>SEPT_F101!RVS58</f>
        <v>0</v>
      </c>
      <c r="RVT58">
        <f>SEPT_F101!RVT58</f>
        <v>0</v>
      </c>
      <c r="RVU58">
        <f>SEPT_F101!RVU58</f>
        <v>0</v>
      </c>
      <c r="RVV58">
        <f>SEPT_F101!RVV58</f>
        <v>0</v>
      </c>
      <c r="RVW58">
        <f>SEPT_F101!RVW58</f>
        <v>0</v>
      </c>
      <c r="RVX58">
        <f>SEPT_F101!RVX58</f>
        <v>0</v>
      </c>
      <c r="RVY58">
        <f>SEPT_F101!RVY58</f>
        <v>0</v>
      </c>
      <c r="RVZ58">
        <f>SEPT_F101!RVZ58</f>
        <v>0</v>
      </c>
      <c r="RWA58">
        <f>SEPT_F101!RWA58</f>
        <v>0</v>
      </c>
      <c r="RWB58">
        <f>SEPT_F101!RWB58</f>
        <v>0</v>
      </c>
      <c r="RWC58">
        <f>SEPT_F101!RWC58</f>
        <v>0</v>
      </c>
      <c r="RWD58">
        <f>SEPT_F101!RWD58</f>
        <v>0</v>
      </c>
      <c r="RWE58">
        <f>SEPT_F101!RWE58</f>
        <v>0</v>
      </c>
      <c r="RWF58">
        <f>SEPT_F101!RWF58</f>
        <v>0</v>
      </c>
      <c r="RWG58">
        <f>SEPT_F101!RWG58</f>
        <v>0</v>
      </c>
      <c r="RWH58">
        <f>SEPT_F101!RWH58</f>
        <v>0</v>
      </c>
      <c r="RWI58">
        <f>SEPT_F101!RWI58</f>
        <v>0</v>
      </c>
      <c r="RWJ58">
        <f>SEPT_F101!RWJ58</f>
        <v>0</v>
      </c>
      <c r="RWK58">
        <f>SEPT_F101!RWK58</f>
        <v>0</v>
      </c>
      <c r="RWL58">
        <f>SEPT_F101!RWL58</f>
        <v>0</v>
      </c>
      <c r="RWM58">
        <f>SEPT_F101!RWM58</f>
        <v>0</v>
      </c>
      <c r="RWN58">
        <f>SEPT_F101!RWN58</f>
        <v>0</v>
      </c>
      <c r="RWO58">
        <f>SEPT_F101!RWO58</f>
        <v>0</v>
      </c>
      <c r="RWP58">
        <f>SEPT_F101!RWP58</f>
        <v>0</v>
      </c>
      <c r="RWQ58">
        <f>SEPT_F101!RWQ58</f>
        <v>0</v>
      </c>
      <c r="RWR58">
        <f>SEPT_F101!RWR58</f>
        <v>0</v>
      </c>
      <c r="RWS58">
        <f>SEPT_F101!RWS58</f>
        <v>0</v>
      </c>
      <c r="RWT58">
        <f>SEPT_F101!RWT58</f>
        <v>0</v>
      </c>
      <c r="RWU58">
        <f>SEPT_F101!RWU58</f>
        <v>0</v>
      </c>
      <c r="RWV58">
        <f>SEPT_F101!RWV58</f>
        <v>0</v>
      </c>
      <c r="RWW58">
        <f>SEPT_F101!RWW58</f>
        <v>0</v>
      </c>
      <c r="RWX58">
        <f>SEPT_F101!RWX58</f>
        <v>0</v>
      </c>
      <c r="RWY58">
        <f>SEPT_F101!RWY58</f>
        <v>0</v>
      </c>
      <c r="RWZ58">
        <f>SEPT_F101!RWZ58</f>
        <v>0</v>
      </c>
      <c r="RXA58">
        <f>SEPT_F101!RXA58</f>
        <v>0</v>
      </c>
      <c r="RXB58">
        <f>SEPT_F101!RXB58</f>
        <v>0</v>
      </c>
      <c r="RXC58">
        <f>SEPT_F101!RXC58</f>
        <v>0</v>
      </c>
      <c r="RXD58">
        <f>SEPT_F101!RXD58</f>
        <v>0</v>
      </c>
      <c r="RXE58">
        <f>SEPT_F101!RXE58</f>
        <v>0</v>
      </c>
      <c r="RXF58">
        <f>SEPT_F101!RXF58</f>
        <v>0</v>
      </c>
      <c r="RXG58">
        <f>SEPT_F101!RXG58</f>
        <v>0</v>
      </c>
      <c r="RXH58">
        <f>SEPT_F101!RXH58</f>
        <v>0</v>
      </c>
      <c r="RXI58">
        <f>SEPT_F101!RXI58</f>
        <v>0</v>
      </c>
      <c r="RXJ58">
        <f>SEPT_F101!RXJ58</f>
        <v>0</v>
      </c>
      <c r="RXK58">
        <f>SEPT_F101!RXK58</f>
        <v>0</v>
      </c>
      <c r="RXL58">
        <f>SEPT_F101!RXL58</f>
        <v>0</v>
      </c>
      <c r="RXM58">
        <f>SEPT_F101!RXM58</f>
        <v>0</v>
      </c>
      <c r="RXN58">
        <f>SEPT_F101!RXN58</f>
        <v>0</v>
      </c>
      <c r="RXO58">
        <f>SEPT_F101!RXO58</f>
        <v>0</v>
      </c>
      <c r="RXP58">
        <f>SEPT_F101!RXP58</f>
        <v>0</v>
      </c>
      <c r="RXQ58">
        <f>SEPT_F101!RXQ58</f>
        <v>0</v>
      </c>
      <c r="RXR58">
        <f>SEPT_F101!RXR58</f>
        <v>0</v>
      </c>
      <c r="RXS58">
        <f>SEPT_F101!RXS58</f>
        <v>0</v>
      </c>
      <c r="RXT58">
        <f>SEPT_F101!RXT58</f>
        <v>0</v>
      </c>
      <c r="RXU58">
        <f>SEPT_F101!RXU58</f>
        <v>0</v>
      </c>
      <c r="RXV58">
        <f>SEPT_F101!RXV58</f>
        <v>0</v>
      </c>
      <c r="RXW58">
        <f>SEPT_F101!RXW58</f>
        <v>0</v>
      </c>
      <c r="RXX58">
        <f>SEPT_F101!RXX58</f>
        <v>0</v>
      </c>
      <c r="RXY58">
        <f>SEPT_F101!RXY58</f>
        <v>0</v>
      </c>
      <c r="RXZ58">
        <f>SEPT_F101!RXZ58</f>
        <v>0</v>
      </c>
      <c r="RYA58">
        <f>SEPT_F101!RYA58</f>
        <v>0</v>
      </c>
      <c r="RYB58">
        <f>SEPT_F101!RYB58</f>
        <v>0</v>
      </c>
      <c r="RYC58">
        <f>SEPT_F101!RYC58</f>
        <v>0</v>
      </c>
      <c r="RYD58">
        <f>SEPT_F101!RYD58</f>
        <v>0</v>
      </c>
      <c r="RYE58">
        <f>SEPT_F101!RYE58</f>
        <v>0</v>
      </c>
      <c r="RYF58">
        <f>SEPT_F101!RYF58</f>
        <v>0</v>
      </c>
      <c r="RYG58">
        <f>SEPT_F101!RYG58</f>
        <v>0</v>
      </c>
      <c r="RYH58">
        <f>SEPT_F101!RYH58</f>
        <v>0</v>
      </c>
      <c r="RYI58">
        <f>SEPT_F101!RYI58</f>
        <v>0</v>
      </c>
      <c r="RYJ58">
        <f>SEPT_F101!RYJ58</f>
        <v>0</v>
      </c>
      <c r="RYK58">
        <f>SEPT_F101!RYK58</f>
        <v>0</v>
      </c>
      <c r="RYL58">
        <f>SEPT_F101!RYL58</f>
        <v>0</v>
      </c>
      <c r="RYM58">
        <f>SEPT_F101!RYM58</f>
        <v>0</v>
      </c>
      <c r="RYN58">
        <f>SEPT_F101!RYN58</f>
        <v>0</v>
      </c>
      <c r="RYO58">
        <f>SEPT_F101!RYO58</f>
        <v>0</v>
      </c>
      <c r="RYP58">
        <f>SEPT_F101!RYP58</f>
        <v>0</v>
      </c>
      <c r="RYQ58">
        <f>SEPT_F101!RYQ58</f>
        <v>0</v>
      </c>
      <c r="RYR58">
        <f>SEPT_F101!RYR58</f>
        <v>0</v>
      </c>
      <c r="RYS58">
        <f>SEPT_F101!RYS58</f>
        <v>0</v>
      </c>
      <c r="RYT58">
        <f>SEPT_F101!RYT58</f>
        <v>0</v>
      </c>
      <c r="RYU58">
        <f>SEPT_F101!RYU58</f>
        <v>0</v>
      </c>
      <c r="RYV58">
        <f>SEPT_F101!RYV58</f>
        <v>0</v>
      </c>
      <c r="RYW58">
        <f>SEPT_F101!RYW58</f>
        <v>0</v>
      </c>
      <c r="RYX58">
        <f>SEPT_F101!RYX58</f>
        <v>0</v>
      </c>
      <c r="RYY58">
        <f>SEPT_F101!RYY58</f>
        <v>0</v>
      </c>
      <c r="RYZ58">
        <f>SEPT_F101!RYZ58</f>
        <v>0</v>
      </c>
      <c r="RZA58">
        <f>SEPT_F101!RZA58</f>
        <v>0</v>
      </c>
      <c r="RZB58">
        <f>SEPT_F101!RZB58</f>
        <v>0</v>
      </c>
      <c r="RZC58">
        <f>SEPT_F101!RZC58</f>
        <v>0</v>
      </c>
      <c r="RZD58">
        <f>SEPT_F101!RZD58</f>
        <v>0</v>
      </c>
      <c r="RZE58">
        <f>SEPT_F101!RZE58</f>
        <v>0</v>
      </c>
      <c r="RZF58">
        <f>SEPT_F101!RZF58</f>
        <v>0</v>
      </c>
      <c r="RZG58">
        <f>SEPT_F101!RZG58</f>
        <v>0</v>
      </c>
      <c r="RZH58">
        <f>SEPT_F101!RZH58</f>
        <v>0</v>
      </c>
      <c r="RZI58">
        <f>SEPT_F101!RZI58</f>
        <v>0</v>
      </c>
      <c r="RZJ58">
        <f>SEPT_F101!RZJ58</f>
        <v>0</v>
      </c>
      <c r="RZK58">
        <f>SEPT_F101!RZK58</f>
        <v>0</v>
      </c>
      <c r="RZL58">
        <f>SEPT_F101!RZL58</f>
        <v>0</v>
      </c>
      <c r="RZM58">
        <f>SEPT_F101!RZM58</f>
        <v>0</v>
      </c>
      <c r="RZN58">
        <f>SEPT_F101!RZN58</f>
        <v>0</v>
      </c>
      <c r="RZO58">
        <f>SEPT_F101!RZO58</f>
        <v>0</v>
      </c>
      <c r="RZP58">
        <f>SEPT_F101!RZP58</f>
        <v>0</v>
      </c>
      <c r="RZQ58">
        <f>SEPT_F101!RZQ58</f>
        <v>0</v>
      </c>
      <c r="RZR58">
        <f>SEPT_F101!RZR58</f>
        <v>0</v>
      </c>
      <c r="RZS58">
        <f>SEPT_F101!RZS58</f>
        <v>0</v>
      </c>
      <c r="RZT58">
        <f>SEPT_F101!RZT58</f>
        <v>0</v>
      </c>
      <c r="RZU58">
        <f>SEPT_F101!RZU58</f>
        <v>0</v>
      </c>
      <c r="RZV58">
        <f>SEPT_F101!RZV58</f>
        <v>0</v>
      </c>
      <c r="RZW58">
        <f>SEPT_F101!RZW58</f>
        <v>0</v>
      </c>
      <c r="RZX58">
        <f>SEPT_F101!RZX58</f>
        <v>0</v>
      </c>
      <c r="RZY58">
        <f>SEPT_F101!RZY58</f>
        <v>0</v>
      </c>
      <c r="RZZ58">
        <f>SEPT_F101!RZZ58</f>
        <v>0</v>
      </c>
      <c r="SAA58">
        <f>SEPT_F101!SAA58</f>
        <v>0</v>
      </c>
      <c r="SAB58">
        <f>SEPT_F101!SAB58</f>
        <v>0</v>
      </c>
      <c r="SAC58">
        <f>SEPT_F101!SAC58</f>
        <v>0</v>
      </c>
      <c r="SAD58">
        <f>SEPT_F101!SAD58</f>
        <v>0</v>
      </c>
      <c r="SAE58">
        <f>SEPT_F101!SAE58</f>
        <v>0</v>
      </c>
      <c r="SAF58">
        <f>SEPT_F101!SAF58</f>
        <v>0</v>
      </c>
      <c r="SAG58">
        <f>SEPT_F101!SAG58</f>
        <v>0</v>
      </c>
      <c r="SAH58">
        <f>SEPT_F101!SAH58</f>
        <v>0</v>
      </c>
      <c r="SAI58">
        <f>SEPT_F101!SAI58</f>
        <v>0</v>
      </c>
      <c r="SAJ58">
        <f>SEPT_F101!SAJ58</f>
        <v>0</v>
      </c>
      <c r="SAK58">
        <f>SEPT_F101!SAK58</f>
        <v>0</v>
      </c>
      <c r="SAL58">
        <f>SEPT_F101!SAL58</f>
        <v>0</v>
      </c>
      <c r="SAM58">
        <f>SEPT_F101!SAM58</f>
        <v>0</v>
      </c>
      <c r="SAN58">
        <f>SEPT_F101!SAN58</f>
        <v>0</v>
      </c>
      <c r="SAO58">
        <f>SEPT_F101!SAO58</f>
        <v>0</v>
      </c>
      <c r="SAP58">
        <f>SEPT_F101!SAP58</f>
        <v>0</v>
      </c>
      <c r="SAQ58">
        <f>SEPT_F101!SAQ58</f>
        <v>0</v>
      </c>
      <c r="SAR58">
        <f>SEPT_F101!SAR58</f>
        <v>0</v>
      </c>
      <c r="SAS58">
        <f>SEPT_F101!SAS58</f>
        <v>0</v>
      </c>
      <c r="SAT58">
        <f>SEPT_F101!SAT58</f>
        <v>0</v>
      </c>
      <c r="SAU58">
        <f>SEPT_F101!SAU58</f>
        <v>0</v>
      </c>
      <c r="SAV58">
        <f>SEPT_F101!SAV58</f>
        <v>0</v>
      </c>
      <c r="SAW58">
        <f>SEPT_F101!SAW58</f>
        <v>0</v>
      </c>
      <c r="SAX58">
        <f>SEPT_F101!SAX58</f>
        <v>0</v>
      </c>
      <c r="SAY58">
        <f>SEPT_F101!SAY58</f>
        <v>0</v>
      </c>
      <c r="SAZ58">
        <f>SEPT_F101!SAZ58</f>
        <v>0</v>
      </c>
      <c r="SBA58">
        <f>SEPT_F101!SBA58</f>
        <v>0</v>
      </c>
      <c r="SBB58">
        <f>SEPT_F101!SBB58</f>
        <v>0</v>
      </c>
      <c r="SBC58">
        <f>SEPT_F101!SBC58</f>
        <v>0</v>
      </c>
      <c r="SBD58">
        <f>SEPT_F101!SBD58</f>
        <v>0</v>
      </c>
      <c r="SBE58">
        <f>SEPT_F101!SBE58</f>
        <v>0</v>
      </c>
      <c r="SBF58">
        <f>SEPT_F101!SBF58</f>
        <v>0</v>
      </c>
      <c r="SBG58">
        <f>SEPT_F101!SBG58</f>
        <v>0</v>
      </c>
      <c r="SBH58">
        <f>SEPT_F101!SBH58</f>
        <v>0</v>
      </c>
      <c r="SBI58">
        <f>SEPT_F101!SBI58</f>
        <v>0</v>
      </c>
      <c r="SBJ58">
        <f>SEPT_F101!SBJ58</f>
        <v>0</v>
      </c>
      <c r="SBK58">
        <f>SEPT_F101!SBK58</f>
        <v>0</v>
      </c>
      <c r="SBL58">
        <f>SEPT_F101!SBL58</f>
        <v>0</v>
      </c>
      <c r="SBM58">
        <f>SEPT_F101!SBM58</f>
        <v>0</v>
      </c>
      <c r="SBN58">
        <f>SEPT_F101!SBN58</f>
        <v>0</v>
      </c>
      <c r="SBO58">
        <f>SEPT_F101!SBO58</f>
        <v>0</v>
      </c>
      <c r="SBP58">
        <f>SEPT_F101!SBP58</f>
        <v>0</v>
      </c>
      <c r="SBQ58">
        <f>SEPT_F101!SBQ58</f>
        <v>0</v>
      </c>
      <c r="SBR58">
        <f>SEPT_F101!SBR58</f>
        <v>0</v>
      </c>
      <c r="SBS58">
        <f>SEPT_F101!SBS58</f>
        <v>0</v>
      </c>
      <c r="SBT58">
        <f>SEPT_F101!SBT58</f>
        <v>0</v>
      </c>
      <c r="SBU58">
        <f>SEPT_F101!SBU58</f>
        <v>0</v>
      </c>
      <c r="SBV58">
        <f>SEPT_F101!SBV58</f>
        <v>0</v>
      </c>
      <c r="SBW58">
        <f>SEPT_F101!SBW58</f>
        <v>0</v>
      </c>
      <c r="SBX58">
        <f>SEPT_F101!SBX58</f>
        <v>0</v>
      </c>
      <c r="SBY58">
        <f>SEPT_F101!SBY58</f>
        <v>0</v>
      </c>
      <c r="SBZ58">
        <f>SEPT_F101!SBZ58</f>
        <v>0</v>
      </c>
      <c r="SCA58">
        <f>SEPT_F101!SCA58</f>
        <v>0</v>
      </c>
      <c r="SCB58">
        <f>SEPT_F101!SCB58</f>
        <v>0</v>
      </c>
      <c r="SCC58">
        <f>SEPT_F101!SCC58</f>
        <v>0</v>
      </c>
      <c r="SCD58">
        <f>SEPT_F101!SCD58</f>
        <v>0</v>
      </c>
      <c r="SCE58">
        <f>SEPT_F101!SCE58</f>
        <v>0</v>
      </c>
      <c r="SCF58">
        <f>SEPT_F101!SCF58</f>
        <v>0</v>
      </c>
      <c r="SCG58">
        <f>SEPT_F101!SCG58</f>
        <v>0</v>
      </c>
      <c r="SCH58">
        <f>SEPT_F101!SCH58</f>
        <v>0</v>
      </c>
      <c r="SCI58">
        <f>SEPT_F101!SCI58</f>
        <v>0</v>
      </c>
      <c r="SCJ58">
        <f>SEPT_F101!SCJ58</f>
        <v>0</v>
      </c>
      <c r="SCK58">
        <f>SEPT_F101!SCK58</f>
        <v>0</v>
      </c>
      <c r="SCL58">
        <f>SEPT_F101!SCL58</f>
        <v>0</v>
      </c>
      <c r="SCM58">
        <f>SEPT_F101!SCM58</f>
        <v>0</v>
      </c>
      <c r="SCN58">
        <f>SEPT_F101!SCN58</f>
        <v>0</v>
      </c>
      <c r="SCO58">
        <f>SEPT_F101!SCO58</f>
        <v>0</v>
      </c>
      <c r="SCP58">
        <f>SEPT_F101!SCP58</f>
        <v>0</v>
      </c>
      <c r="SCQ58">
        <f>SEPT_F101!SCQ58</f>
        <v>0</v>
      </c>
      <c r="SCR58">
        <f>SEPT_F101!SCR58</f>
        <v>0</v>
      </c>
      <c r="SCS58">
        <f>SEPT_F101!SCS58</f>
        <v>0</v>
      </c>
      <c r="SCT58">
        <f>SEPT_F101!SCT58</f>
        <v>0</v>
      </c>
      <c r="SCU58">
        <f>SEPT_F101!SCU58</f>
        <v>0</v>
      </c>
      <c r="SCV58">
        <f>SEPT_F101!SCV58</f>
        <v>0</v>
      </c>
      <c r="SCW58">
        <f>SEPT_F101!SCW58</f>
        <v>0</v>
      </c>
      <c r="SCX58">
        <f>SEPT_F101!SCX58</f>
        <v>0</v>
      </c>
      <c r="SCY58">
        <f>SEPT_F101!SCY58</f>
        <v>0</v>
      </c>
      <c r="SCZ58">
        <f>SEPT_F101!SCZ58</f>
        <v>0</v>
      </c>
      <c r="SDA58">
        <f>SEPT_F101!SDA58</f>
        <v>0</v>
      </c>
      <c r="SDB58">
        <f>SEPT_F101!SDB58</f>
        <v>0</v>
      </c>
      <c r="SDC58">
        <f>SEPT_F101!SDC58</f>
        <v>0</v>
      </c>
      <c r="SDD58">
        <f>SEPT_F101!SDD58</f>
        <v>0</v>
      </c>
      <c r="SDE58">
        <f>SEPT_F101!SDE58</f>
        <v>0</v>
      </c>
      <c r="SDF58">
        <f>SEPT_F101!SDF58</f>
        <v>0</v>
      </c>
      <c r="SDG58">
        <f>SEPT_F101!SDG58</f>
        <v>0</v>
      </c>
      <c r="SDH58">
        <f>SEPT_F101!SDH58</f>
        <v>0</v>
      </c>
      <c r="SDI58">
        <f>SEPT_F101!SDI58</f>
        <v>0</v>
      </c>
      <c r="SDJ58">
        <f>SEPT_F101!SDJ58</f>
        <v>0</v>
      </c>
      <c r="SDK58">
        <f>SEPT_F101!SDK58</f>
        <v>0</v>
      </c>
      <c r="SDL58">
        <f>SEPT_F101!SDL58</f>
        <v>0</v>
      </c>
      <c r="SDM58">
        <f>SEPT_F101!SDM58</f>
        <v>0</v>
      </c>
      <c r="SDN58">
        <f>SEPT_F101!SDN58</f>
        <v>0</v>
      </c>
      <c r="SDO58">
        <f>SEPT_F101!SDO58</f>
        <v>0</v>
      </c>
      <c r="SDP58">
        <f>SEPT_F101!SDP58</f>
        <v>0</v>
      </c>
      <c r="SDQ58">
        <f>SEPT_F101!SDQ58</f>
        <v>0</v>
      </c>
      <c r="SDR58">
        <f>SEPT_F101!SDR58</f>
        <v>0</v>
      </c>
      <c r="SDS58">
        <f>SEPT_F101!SDS58</f>
        <v>0</v>
      </c>
      <c r="SDT58">
        <f>SEPT_F101!SDT58</f>
        <v>0</v>
      </c>
      <c r="SDU58">
        <f>SEPT_F101!SDU58</f>
        <v>0</v>
      </c>
      <c r="SDV58">
        <f>SEPT_F101!SDV58</f>
        <v>0</v>
      </c>
      <c r="SDW58">
        <f>SEPT_F101!SDW58</f>
        <v>0</v>
      </c>
      <c r="SDX58">
        <f>SEPT_F101!SDX58</f>
        <v>0</v>
      </c>
      <c r="SDY58">
        <f>SEPT_F101!SDY58</f>
        <v>0</v>
      </c>
      <c r="SDZ58">
        <f>SEPT_F101!SDZ58</f>
        <v>0</v>
      </c>
      <c r="SEA58">
        <f>SEPT_F101!SEA58</f>
        <v>0</v>
      </c>
      <c r="SEB58">
        <f>SEPT_F101!SEB58</f>
        <v>0</v>
      </c>
      <c r="SEC58">
        <f>SEPT_F101!SEC58</f>
        <v>0</v>
      </c>
      <c r="SED58">
        <f>SEPT_F101!SED58</f>
        <v>0</v>
      </c>
      <c r="SEE58">
        <f>SEPT_F101!SEE58</f>
        <v>0</v>
      </c>
      <c r="SEF58">
        <f>SEPT_F101!SEF58</f>
        <v>0</v>
      </c>
      <c r="SEG58">
        <f>SEPT_F101!SEG58</f>
        <v>0</v>
      </c>
      <c r="SEH58">
        <f>SEPT_F101!SEH58</f>
        <v>0</v>
      </c>
      <c r="SEI58">
        <f>SEPT_F101!SEI58</f>
        <v>0</v>
      </c>
      <c r="SEJ58">
        <f>SEPT_F101!SEJ58</f>
        <v>0</v>
      </c>
      <c r="SEK58">
        <f>SEPT_F101!SEK58</f>
        <v>0</v>
      </c>
      <c r="SEL58">
        <f>SEPT_F101!SEL58</f>
        <v>0</v>
      </c>
      <c r="SEM58">
        <f>SEPT_F101!SEM58</f>
        <v>0</v>
      </c>
      <c r="SEN58">
        <f>SEPT_F101!SEN58</f>
        <v>0</v>
      </c>
      <c r="SEO58">
        <f>SEPT_F101!SEO58</f>
        <v>0</v>
      </c>
      <c r="SEP58">
        <f>SEPT_F101!SEP58</f>
        <v>0</v>
      </c>
      <c r="SEQ58">
        <f>SEPT_F101!SEQ58</f>
        <v>0</v>
      </c>
      <c r="SER58">
        <f>SEPT_F101!SER58</f>
        <v>0</v>
      </c>
      <c r="SES58">
        <f>SEPT_F101!SES58</f>
        <v>0</v>
      </c>
      <c r="SET58">
        <f>SEPT_F101!SET58</f>
        <v>0</v>
      </c>
      <c r="SEU58">
        <f>SEPT_F101!SEU58</f>
        <v>0</v>
      </c>
      <c r="SEV58">
        <f>SEPT_F101!SEV58</f>
        <v>0</v>
      </c>
      <c r="SEW58">
        <f>SEPT_F101!SEW58</f>
        <v>0</v>
      </c>
      <c r="SEX58">
        <f>SEPT_F101!SEX58</f>
        <v>0</v>
      </c>
      <c r="SEY58">
        <f>SEPT_F101!SEY58</f>
        <v>0</v>
      </c>
      <c r="SEZ58">
        <f>SEPT_F101!SEZ58</f>
        <v>0</v>
      </c>
      <c r="SFA58">
        <f>SEPT_F101!SFA58</f>
        <v>0</v>
      </c>
      <c r="SFB58">
        <f>SEPT_F101!SFB58</f>
        <v>0</v>
      </c>
      <c r="SFC58">
        <f>SEPT_F101!SFC58</f>
        <v>0</v>
      </c>
      <c r="SFD58">
        <f>SEPT_F101!SFD58</f>
        <v>0</v>
      </c>
      <c r="SFE58">
        <f>SEPT_F101!SFE58</f>
        <v>0</v>
      </c>
      <c r="SFF58">
        <f>SEPT_F101!SFF58</f>
        <v>0</v>
      </c>
      <c r="SFG58">
        <f>SEPT_F101!SFG58</f>
        <v>0</v>
      </c>
      <c r="SFH58">
        <f>SEPT_F101!SFH58</f>
        <v>0</v>
      </c>
      <c r="SFI58">
        <f>SEPT_F101!SFI58</f>
        <v>0</v>
      </c>
      <c r="SFJ58">
        <f>SEPT_F101!SFJ58</f>
        <v>0</v>
      </c>
      <c r="SFK58">
        <f>SEPT_F101!SFK58</f>
        <v>0</v>
      </c>
      <c r="SFL58">
        <f>SEPT_F101!SFL58</f>
        <v>0</v>
      </c>
      <c r="SFM58">
        <f>SEPT_F101!SFM58</f>
        <v>0</v>
      </c>
      <c r="SFN58">
        <f>SEPT_F101!SFN58</f>
        <v>0</v>
      </c>
      <c r="SFO58">
        <f>SEPT_F101!SFO58</f>
        <v>0</v>
      </c>
      <c r="SFP58">
        <f>SEPT_F101!SFP58</f>
        <v>0</v>
      </c>
      <c r="SFQ58">
        <f>SEPT_F101!SFQ58</f>
        <v>0</v>
      </c>
      <c r="SFR58">
        <f>SEPT_F101!SFR58</f>
        <v>0</v>
      </c>
      <c r="SFS58">
        <f>SEPT_F101!SFS58</f>
        <v>0</v>
      </c>
      <c r="SFT58">
        <f>SEPT_F101!SFT58</f>
        <v>0</v>
      </c>
      <c r="SFU58">
        <f>SEPT_F101!SFU58</f>
        <v>0</v>
      </c>
      <c r="SFV58">
        <f>SEPT_F101!SFV58</f>
        <v>0</v>
      </c>
      <c r="SFW58">
        <f>SEPT_F101!SFW58</f>
        <v>0</v>
      </c>
      <c r="SFX58">
        <f>SEPT_F101!SFX58</f>
        <v>0</v>
      </c>
      <c r="SFY58">
        <f>SEPT_F101!SFY58</f>
        <v>0</v>
      </c>
      <c r="SFZ58">
        <f>SEPT_F101!SFZ58</f>
        <v>0</v>
      </c>
      <c r="SGA58">
        <f>SEPT_F101!SGA58</f>
        <v>0</v>
      </c>
      <c r="SGB58">
        <f>SEPT_F101!SGB58</f>
        <v>0</v>
      </c>
      <c r="SGC58">
        <f>SEPT_F101!SGC58</f>
        <v>0</v>
      </c>
      <c r="SGD58">
        <f>SEPT_F101!SGD58</f>
        <v>0</v>
      </c>
      <c r="SGE58">
        <f>SEPT_F101!SGE58</f>
        <v>0</v>
      </c>
      <c r="SGF58">
        <f>SEPT_F101!SGF58</f>
        <v>0</v>
      </c>
      <c r="SGG58">
        <f>SEPT_F101!SGG58</f>
        <v>0</v>
      </c>
      <c r="SGH58">
        <f>SEPT_F101!SGH58</f>
        <v>0</v>
      </c>
      <c r="SGI58">
        <f>SEPT_F101!SGI58</f>
        <v>0</v>
      </c>
      <c r="SGJ58">
        <f>SEPT_F101!SGJ58</f>
        <v>0</v>
      </c>
      <c r="SGK58">
        <f>SEPT_F101!SGK58</f>
        <v>0</v>
      </c>
      <c r="SGL58">
        <f>SEPT_F101!SGL58</f>
        <v>0</v>
      </c>
      <c r="SGM58">
        <f>SEPT_F101!SGM58</f>
        <v>0</v>
      </c>
      <c r="SGN58">
        <f>SEPT_F101!SGN58</f>
        <v>0</v>
      </c>
      <c r="SGO58">
        <f>SEPT_F101!SGO58</f>
        <v>0</v>
      </c>
      <c r="SGP58">
        <f>SEPT_F101!SGP58</f>
        <v>0</v>
      </c>
      <c r="SGQ58">
        <f>SEPT_F101!SGQ58</f>
        <v>0</v>
      </c>
      <c r="SGR58">
        <f>SEPT_F101!SGR58</f>
        <v>0</v>
      </c>
      <c r="SGS58">
        <f>SEPT_F101!SGS58</f>
        <v>0</v>
      </c>
      <c r="SGT58">
        <f>SEPT_F101!SGT58</f>
        <v>0</v>
      </c>
      <c r="SGU58">
        <f>SEPT_F101!SGU58</f>
        <v>0</v>
      </c>
      <c r="SGV58">
        <f>SEPT_F101!SGV58</f>
        <v>0</v>
      </c>
      <c r="SGW58">
        <f>SEPT_F101!SGW58</f>
        <v>0</v>
      </c>
      <c r="SGX58">
        <f>SEPT_F101!SGX58</f>
        <v>0</v>
      </c>
      <c r="SGY58">
        <f>SEPT_F101!SGY58</f>
        <v>0</v>
      </c>
      <c r="SGZ58">
        <f>SEPT_F101!SGZ58</f>
        <v>0</v>
      </c>
      <c r="SHA58">
        <f>SEPT_F101!SHA58</f>
        <v>0</v>
      </c>
      <c r="SHB58">
        <f>SEPT_F101!SHB58</f>
        <v>0</v>
      </c>
      <c r="SHC58">
        <f>SEPT_F101!SHC58</f>
        <v>0</v>
      </c>
      <c r="SHD58">
        <f>SEPT_F101!SHD58</f>
        <v>0</v>
      </c>
      <c r="SHE58">
        <f>SEPT_F101!SHE58</f>
        <v>0</v>
      </c>
      <c r="SHF58">
        <f>SEPT_F101!SHF58</f>
        <v>0</v>
      </c>
      <c r="SHG58">
        <f>SEPT_F101!SHG58</f>
        <v>0</v>
      </c>
      <c r="SHH58">
        <f>SEPT_F101!SHH58</f>
        <v>0</v>
      </c>
      <c r="SHI58">
        <f>SEPT_F101!SHI58</f>
        <v>0</v>
      </c>
      <c r="SHJ58">
        <f>SEPT_F101!SHJ58</f>
        <v>0</v>
      </c>
      <c r="SHK58">
        <f>SEPT_F101!SHK58</f>
        <v>0</v>
      </c>
      <c r="SHL58">
        <f>SEPT_F101!SHL58</f>
        <v>0</v>
      </c>
      <c r="SHM58">
        <f>SEPT_F101!SHM58</f>
        <v>0</v>
      </c>
      <c r="SHN58">
        <f>SEPT_F101!SHN58</f>
        <v>0</v>
      </c>
      <c r="SHO58">
        <f>SEPT_F101!SHO58</f>
        <v>0</v>
      </c>
      <c r="SHP58">
        <f>SEPT_F101!SHP58</f>
        <v>0</v>
      </c>
      <c r="SHQ58">
        <f>SEPT_F101!SHQ58</f>
        <v>0</v>
      </c>
      <c r="SHR58">
        <f>SEPT_F101!SHR58</f>
        <v>0</v>
      </c>
      <c r="SHS58">
        <f>SEPT_F101!SHS58</f>
        <v>0</v>
      </c>
      <c r="SHT58">
        <f>SEPT_F101!SHT58</f>
        <v>0</v>
      </c>
      <c r="SHU58">
        <f>SEPT_F101!SHU58</f>
        <v>0</v>
      </c>
      <c r="SHV58">
        <f>SEPT_F101!SHV58</f>
        <v>0</v>
      </c>
      <c r="SHW58">
        <f>SEPT_F101!SHW58</f>
        <v>0</v>
      </c>
      <c r="SHX58">
        <f>SEPT_F101!SHX58</f>
        <v>0</v>
      </c>
      <c r="SHY58">
        <f>SEPT_F101!SHY58</f>
        <v>0</v>
      </c>
      <c r="SHZ58">
        <f>SEPT_F101!SHZ58</f>
        <v>0</v>
      </c>
      <c r="SIA58">
        <f>SEPT_F101!SIA58</f>
        <v>0</v>
      </c>
      <c r="SIB58">
        <f>SEPT_F101!SIB58</f>
        <v>0</v>
      </c>
      <c r="SIC58">
        <f>SEPT_F101!SIC58</f>
        <v>0</v>
      </c>
      <c r="SID58">
        <f>SEPT_F101!SID58</f>
        <v>0</v>
      </c>
      <c r="SIE58">
        <f>SEPT_F101!SIE58</f>
        <v>0</v>
      </c>
      <c r="SIF58">
        <f>SEPT_F101!SIF58</f>
        <v>0</v>
      </c>
      <c r="SIG58">
        <f>SEPT_F101!SIG58</f>
        <v>0</v>
      </c>
      <c r="SIH58">
        <f>SEPT_F101!SIH58</f>
        <v>0</v>
      </c>
      <c r="SII58">
        <f>SEPT_F101!SII58</f>
        <v>0</v>
      </c>
      <c r="SIJ58">
        <f>SEPT_F101!SIJ58</f>
        <v>0</v>
      </c>
      <c r="SIK58">
        <f>SEPT_F101!SIK58</f>
        <v>0</v>
      </c>
      <c r="SIL58">
        <f>SEPT_F101!SIL58</f>
        <v>0</v>
      </c>
      <c r="SIM58">
        <f>SEPT_F101!SIM58</f>
        <v>0</v>
      </c>
      <c r="SIN58">
        <f>SEPT_F101!SIN58</f>
        <v>0</v>
      </c>
      <c r="SIO58">
        <f>SEPT_F101!SIO58</f>
        <v>0</v>
      </c>
      <c r="SIP58">
        <f>SEPT_F101!SIP58</f>
        <v>0</v>
      </c>
      <c r="SIQ58">
        <f>SEPT_F101!SIQ58</f>
        <v>0</v>
      </c>
      <c r="SIR58">
        <f>SEPT_F101!SIR58</f>
        <v>0</v>
      </c>
      <c r="SIS58">
        <f>SEPT_F101!SIS58</f>
        <v>0</v>
      </c>
      <c r="SIT58">
        <f>SEPT_F101!SIT58</f>
        <v>0</v>
      </c>
      <c r="SIU58">
        <f>SEPT_F101!SIU58</f>
        <v>0</v>
      </c>
      <c r="SIV58">
        <f>SEPT_F101!SIV58</f>
        <v>0</v>
      </c>
      <c r="SIW58">
        <f>SEPT_F101!SIW58</f>
        <v>0</v>
      </c>
      <c r="SIX58">
        <f>SEPT_F101!SIX58</f>
        <v>0</v>
      </c>
      <c r="SIY58">
        <f>SEPT_F101!SIY58</f>
        <v>0</v>
      </c>
      <c r="SIZ58">
        <f>SEPT_F101!SIZ58</f>
        <v>0</v>
      </c>
      <c r="SJA58">
        <f>SEPT_F101!SJA58</f>
        <v>0</v>
      </c>
      <c r="SJB58">
        <f>SEPT_F101!SJB58</f>
        <v>0</v>
      </c>
      <c r="SJC58">
        <f>SEPT_F101!SJC58</f>
        <v>0</v>
      </c>
      <c r="SJD58">
        <f>SEPT_F101!SJD58</f>
        <v>0</v>
      </c>
      <c r="SJE58">
        <f>SEPT_F101!SJE58</f>
        <v>0</v>
      </c>
      <c r="SJF58">
        <f>SEPT_F101!SJF58</f>
        <v>0</v>
      </c>
      <c r="SJG58">
        <f>SEPT_F101!SJG58</f>
        <v>0</v>
      </c>
      <c r="SJH58">
        <f>SEPT_F101!SJH58</f>
        <v>0</v>
      </c>
      <c r="SJI58">
        <f>SEPT_F101!SJI58</f>
        <v>0</v>
      </c>
      <c r="SJJ58">
        <f>SEPT_F101!SJJ58</f>
        <v>0</v>
      </c>
      <c r="SJK58">
        <f>SEPT_F101!SJK58</f>
        <v>0</v>
      </c>
      <c r="SJL58">
        <f>SEPT_F101!SJL58</f>
        <v>0</v>
      </c>
      <c r="SJM58">
        <f>SEPT_F101!SJM58</f>
        <v>0</v>
      </c>
      <c r="SJN58">
        <f>SEPT_F101!SJN58</f>
        <v>0</v>
      </c>
      <c r="SJO58">
        <f>SEPT_F101!SJO58</f>
        <v>0</v>
      </c>
      <c r="SJP58">
        <f>SEPT_F101!SJP58</f>
        <v>0</v>
      </c>
      <c r="SJQ58">
        <f>SEPT_F101!SJQ58</f>
        <v>0</v>
      </c>
      <c r="SJR58">
        <f>SEPT_F101!SJR58</f>
        <v>0</v>
      </c>
      <c r="SJS58">
        <f>SEPT_F101!SJS58</f>
        <v>0</v>
      </c>
      <c r="SJT58">
        <f>SEPT_F101!SJT58</f>
        <v>0</v>
      </c>
      <c r="SJU58">
        <f>SEPT_F101!SJU58</f>
        <v>0</v>
      </c>
      <c r="SJV58">
        <f>SEPT_F101!SJV58</f>
        <v>0</v>
      </c>
      <c r="SJW58">
        <f>SEPT_F101!SJW58</f>
        <v>0</v>
      </c>
      <c r="SJX58">
        <f>SEPT_F101!SJX58</f>
        <v>0</v>
      </c>
      <c r="SJY58">
        <f>SEPT_F101!SJY58</f>
        <v>0</v>
      </c>
      <c r="SJZ58">
        <f>SEPT_F101!SJZ58</f>
        <v>0</v>
      </c>
      <c r="SKA58">
        <f>SEPT_F101!SKA58</f>
        <v>0</v>
      </c>
      <c r="SKB58">
        <f>SEPT_F101!SKB58</f>
        <v>0</v>
      </c>
      <c r="SKC58">
        <f>SEPT_F101!SKC58</f>
        <v>0</v>
      </c>
      <c r="SKD58">
        <f>SEPT_F101!SKD58</f>
        <v>0</v>
      </c>
      <c r="SKE58">
        <f>SEPT_F101!SKE58</f>
        <v>0</v>
      </c>
      <c r="SKF58">
        <f>SEPT_F101!SKF58</f>
        <v>0</v>
      </c>
      <c r="SKG58">
        <f>SEPT_F101!SKG58</f>
        <v>0</v>
      </c>
      <c r="SKH58">
        <f>SEPT_F101!SKH58</f>
        <v>0</v>
      </c>
      <c r="SKI58">
        <f>SEPT_F101!SKI58</f>
        <v>0</v>
      </c>
      <c r="SKJ58">
        <f>SEPT_F101!SKJ58</f>
        <v>0</v>
      </c>
      <c r="SKK58">
        <f>SEPT_F101!SKK58</f>
        <v>0</v>
      </c>
      <c r="SKL58">
        <f>SEPT_F101!SKL58</f>
        <v>0</v>
      </c>
      <c r="SKM58">
        <f>SEPT_F101!SKM58</f>
        <v>0</v>
      </c>
      <c r="SKN58">
        <f>SEPT_F101!SKN58</f>
        <v>0</v>
      </c>
      <c r="SKO58">
        <f>SEPT_F101!SKO58</f>
        <v>0</v>
      </c>
      <c r="SKP58">
        <f>SEPT_F101!SKP58</f>
        <v>0</v>
      </c>
      <c r="SKQ58">
        <f>SEPT_F101!SKQ58</f>
        <v>0</v>
      </c>
      <c r="SKR58">
        <f>SEPT_F101!SKR58</f>
        <v>0</v>
      </c>
      <c r="SKS58">
        <f>SEPT_F101!SKS58</f>
        <v>0</v>
      </c>
      <c r="SKT58">
        <f>SEPT_F101!SKT58</f>
        <v>0</v>
      </c>
      <c r="SKU58">
        <f>SEPT_F101!SKU58</f>
        <v>0</v>
      </c>
      <c r="SKV58">
        <f>SEPT_F101!SKV58</f>
        <v>0</v>
      </c>
      <c r="SKW58">
        <f>SEPT_F101!SKW58</f>
        <v>0</v>
      </c>
      <c r="SKX58">
        <f>SEPT_F101!SKX58</f>
        <v>0</v>
      </c>
      <c r="SKY58">
        <f>SEPT_F101!SKY58</f>
        <v>0</v>
      </c>
      <c r="SKZ58">
        <f>SEPT_F101!SKZ58</f>
        <v>0</v>
      </c>
      <c r="SLA58">
        <f>SEPT_F101!SLA58</f>
        <v>0</v>
      </c>
      <c r="SLB58">
        <f>SEPT_F101!SLB58</f>
        <v>0</v>
      </c>
      <c r="SLC58">
        <f>SEPT_F101!SLC58</f>
        <v>0</v>
      </c>
      <c r="SLD58">
        <f>SEPT_F101!SLD58</f>
        <v>0</v>
      </c>
      <c r="SLE58">
        <f>SEPT_F101!SLE58</f>
        <v>0</v>
      </c>
      <c r="SLF58">
        <f>SEPT_F101!SLF58</f>
        <v>0</v>
      </c>
      <c r="SLG58">
        <f>SEPT_F101!SLG58</f>
        <v>0</v>
      </c>
      <c r="SLH58">
        <f>SEPT_F101!SLH58</f>
        <v>0</v>
      </c>
      <c r="SLI58">
        <f>SEPT_F101!SLI58</f>
        <v>0</v>
      </c>
      <c r="SLJ58">
        <f>SEPT_F101!SLJ58</f>
        <v>0</v>
      </c>
      <c r="SLK58">
        <f>SEPT_F101!SLK58</f>
        <v>0</v>
      </c>
      <c r="SLL58">
        <f>SEPT_F101!SLL58</f>
        <v>0</v>
      </c>
      <c r="SLM58">
        <f>SEPT_F101!SLM58</f>
        <v>0</v>
      </c>
      <c r="SLN58">
        <f>SEPT_F101!SLN58</f>
        <v>0</v>
      </c>
      <c r="SLO58">
        <f>SEPT_F101!SLO58</f>
        <v>0</v>
      </c>
      <c r="SLP58">
        <f>SEPT_F101!SLP58</f>
        <v>0</v>
      </c>
      <c r="SLQ58">
        <f>SEPT_F101!SLQ58</f>
        <v>0</v>
      </c>
      <c r="SLR58">
        <f>SEPT_F101!SLR58</f>
        <v>0</v>
      </c>
      <c r="SLS58">
        <f>SEPT_F101!SLS58</f>
        <v>0</v>
      </c>
      <c r="SLT58">
        <f>SEPT_F101!SLT58</f>
        <v>0</v>
      </c>
      <c r="SLU58">
        <f>SEPT_F101!SLU58</f>
        <v>0</v>
      </c>
      <c r="SLV58">
        <f>SEPT_F101!SLV58</f>
        <v>0</v>
      </c>
      <c r="SLW58">
        <f>SEPT_F101!SLW58</f>
        <v>0</v>
      </c>
      <c r="SLX58">
        <f>SEPT_F101!SLX58</f>
        <v>0</v>
      </c>
      <c r="SLY58">
        <f>SEPT_F101!SLY58</f>
        <v>0</v>
      </c>
      <c r="SLZ58">
        <f>SEPT_F101!SLZ58</f>
        <v>0</v>
      </c>
      <c r="SMA58">
        <f>SEPT_F101!SMA58</f>
        <v>0</v>
      </c>
      <c r="SMB58">
        <f>SEPT_F101!SMB58</f>
        <v>0</v>
      </c>
      <c r="SMC58">
        <f>SEPT_F101!SMC58</f>
        <v>0</v>
      </c>
      <c r="SMD58">
        <f>SEPT_F101!SMD58</f>
        <v>0</v>
      </c>
      <c r="SME58">
        <f>SEPT_F101!SME58</f>
        <v>0</v>
      </c>
      <c r="SMF58">
        <f>SEPT_F101!SMF58</f>
        <v>0</v>
      </c>
      <c r="SMG58">
        <f>SEPT_F101!SMG58</f>
        <v>0</v>
      </c>
      <c r="SMH58">
        <f>SEPT_F101!SMH58</f>
        <v>0</v>
      </c>
      <c r="SMI58">
        <f>SEPT_F101!SMI58</f>
        <v>0</v>
      </c>
      <c r="SMJ58">
        <f>SEPT_F101!SMJ58</f>
        <v>0</v>
      </c>
      <c r="SMK58">
        <f>SEPT_F101!SMK58</f>
        <v>0</v>
      </c>
      <c r="SML58">
        <f>SEPT_F101!SML58</f>
        <v>0</v>
      </c>
      <c r="SMM58">
        <f>SEPT_F101!SMM58</f>
        <v>0</v>
      </c>
      <c r="SMN58">
        <f>SEPT_F101!SMN58</f>
        <v>0</v>
      </c>
      <c r="SMO58">
        <f>SEPT_F101!SMO58</f>
        <v>0</v>
      </c>
      <c r="SMP58">
        <f>SEPT_F101!SMP58</f>
        <v>0</v>
      </c>
      <c r="SMQ58">
        <f>SEPT_F101!SMQ58</f>
        <v>0</v>
      </c>
      <c r="SMR58">
        <f>SEPT_F101!SMR58</f>
        <v>0</v>
      </c>
      <c r="SMS58">
        <f>SEPT_F101!SMS58</f>
        <v>0</v>
      </c>
      <c r="SMT58">
        <f>SEPT_F101!SMT58</f>
        <v>0</v>
      </c>
      <c r="SMU58">
        <f>SEPT_F101!SMU58</f>
        <v>0</v>
      </c>
      <c r="SMV58">
        <f>SEPT_F101!SMV58</f>
        <v>0</v>
      </c>
      <c r="SMW58">
        <f>SEPT_F101!SMW58</f>
        <v>0</v>
      </c>
      <c r="SMX58">
        <f>SEPT_F101!SMX58</f>
        <v>0</v>
      </c>
      <c r="SMY58">
        <f>SEPT_F101!SMY58</f>
        <v>0</v>
      </c>
      <c r="SMZ58">
        <f>SEPT_F101!SMZ58</f>
        <v>0</v>
      </c>
      <c r="SNA58">
        <f>SEPT_F101!SNA58</f>
        <v>0</v>
      </c>
      <c r="SNB58">
        <f>SEPT_F101!SNB58</f>
        <v>0</v>
      </c>
      <c r="SNC58">
        <f>SEPT_F101!SNC58</f>
        <v>0</v>
      </c>
      <c r="SND58">
        <f>SEPT_F101!SND58</f>
        <v>0</v>
      </c>
      <c r="SNE58">
        <f>SEPT_F101!SNE58</f>
        <v>0</v>
      </c>
      <c r="SNF58">
        <f>SEPT_F101!SNF58</f>
        <v>0</v>
      </c>
      <c r="SNG58">
        <f>SEPT_F101!SNG58</f>
        <v>0</v>
      </c>
      <c r="SNH58">
        <f>SEPT_F101!SNH58</f>
        <v>0</v>
      </c>
      <c r="SNI58">
        <f>SEPT_F101!SNI58</f>
        <v>0</v>
      </c>
      <c r="SNJ58">
        <f>SEPT_F101!SNJ58</f>
        <v>0</v>
      </c>
      <c r="SNK58">
        <f>SEPT_F101!SNK58</f>
        <v>0</v>
      </c>
      <c r="SNL58">
        <f>SEPT_F101!SNL58</f>
        <v>0</v>
      </c>
      <c r="SNM58">
        <f>SEPT_F101!SNM58</f>
        <v>0</v>
      </c>
      <c r="SNN58">
        <f>SEPT_F101!SNN58</f>
        <v>0</v>
      </c>
      <c r="SNO58">
        <f>SEPT_F101!SNO58</f>
        <v>0</v>
      </c>
      <c r="SNP58">
        <f>SEPT_F101!SNP58</f>
        <v>0</v>
      </c>
      <c r="SNQ58">
        <f>SEPT_F101!SNQ58</f>
        <v>0</v>
      </c>
      <c r="SNR58">
        <f>SEPT_F101!SNR58</f>
        <v>0</v>
      </c>
      <c r="SNS58">
        <f>SEPT_F101!SNS58</f>
        <v>0</v>
      </c>
      <c r="SNT58">
        <f>SEPT_F101!SNT58</f>
        <v>0</v>
      </c>
      <c r="SNU58">
        <f>SEPT_F101!SNU58</f>
        <v>0</v>
      </c>
      <c r="SNV58">
        <f>SEPT_F101!SNV58</f>
        <v>0</v>
      </c>
      <c r="SNW58">
        <f>SEPT_F101!SNW58</f>
        <v>0</v>
      </c>
      <c r="SNX58">
        <f>SEPT_F101!SNX58</f>
        <v>0</v>
      </c>
      <c r="SNY58">
        <f>SEPT_F101!SNY58</f>
        <v>0</v>
      </c>
      <c r="SNZ58">
        <f>SEPT_F101!SNZ58</f>
        <v>0</v>
      </c>
      <c r="SOA58">
        <f>SEPT_F101!SOA58</f>
        <v>0</v>
      </c>
      <c r="SOB58">
        <f>SEPT_F101!SOB58</f>
        <v>0</v>
      </c>
      <c r="SOC58">
        <f>SEPT_F101!SOC58</f>
        <v>0</v>
      </c>
      <c r="SOD58">
        <f>SEPT_F101!SOD58</f>
        <v>0</v>
      </c>
      <c r="SOE58">
        <f>SEPT_F101!SOE58</f>
        <v>0</v>
      </c>
      <c r="SOF58">
        <f>SEPT_F101!SOF58</f>
        <v>0</v>
      </c>
      <c r="SOG58">
        <f>SEPT_F101!SOG58</f>
        <v>0</v>
      </c>
      <c r="SOH58">
        <f>SEPT_F101!SOH58</f>
        <v>0</v>
      </c>
      <c r="SOI58">
        <f>SEPT_F101!SOI58</f>
        <v>0</v>
      </c>
      <c r="SOJ58">
        <f>SEPT_F101!SOJ58</f>
        <v>0</v>
      </c>
      <c r="SOK58">
        <f>SEPT_F101!SOK58</f>
        <v>0</v>
      </c>
      <c r="SOL58">
        <f>SEPT_F101!SOL58</f>
        <v>0</v>
      </c>
      <c r="SOM58">
        <f>SEPT_F101!SOM58</f>
        <v>0</v>
      </c>
      <c r="SON58">
        <f>SEPT_F101!SON58</f>
        <v>0</v>
      </c>
      <c r="SOO58">
        <f>SEPT_F101!SOO58</f>
        <v>0</v>
      </c>
      <c r="SOP58">
        <f>SEPT_F101!SOP58</f>
        <v>0</v>
      </c>
      <c r="SOQ58">
        <f>SEPT_F101!SOQ58</f>
        <v>0</v>
      </c>
      <c r="SOR58">
        <f>SEPT_F101!SOR58</f>
        <v>0</v>
      </c>
      <c r="SOS58">
        <f>SEPT_F101!SOS58</f>
        <v>0</v>
      </c>
      <c r="SOT58">
        <f>SEPT_F101!SOT58</f>
        <v>0</v>
      </c>
      <c r="SOU58">
        <f>SEPT_F101!SOU58</f>
        <v>0</v>
      </c>
      <c r="SOV58">
        <f>SEPT_F101!SOV58</f>
        <v>0</v>
      </c>
      <c r="SOW58">
        <f>SEPT_F101!SOW58</f>
        <v>0</v>
      </c>
      <c r="SOX58">
        <f>SEPT_F101!SOX58</f>
        <v>0</v>
      </c>
      <c r="SOY58">
        <f>SEPT_F101!SOY58</f>
        <v>0</v>
      </c>
      <c r="SOZ58">
        <f>SEPT_F101!SOZ58</f>
        <v>0</v>
      </c>
      <c r="SPA58">
        <f>SEPT_F101!SPA58</f>
        <v>0</v>
      </c>
      <c r="SPB58">
        <f>SEPT_F101!SPB58</f>
        <v>0</v>
      </c>
      <c r="SPC58">
        <f>SEPT_F101!SPC58</f>
        <v>0</v>
      </c>
      <c r="SPD58">
        <f>SEPT_F101!SPD58</f>
        <v>0</v>
      </c>
      <c r="SPE58">
        <f>SEPT_F101!SPE58</f>
        <v>0</v>
      </c>
      <c r="SPF58">
        <f>SEPT_F101!SPF58</f>
        <v>0</v>
      </c>
      <c r="SPG58">
        <f>SEPT_F101!SPG58</f>
        <v>0</v>
      </c>
      <c r="SPH58">
        <f>SEPT_F101!SPH58</f>
        <v>0</v>
      </c>
      <c r="SPI58">
        <f>SEPT_F101!SPI58</f>
        <v>0</v>
      </c>
      <c r="SPJ58">
        <f>SEPT_F101!SPJ58</f>
        <v>0</v>
      </c>
      <c r="SPK58">
        <f>SEPT_F101!SPK58</f>
        <v>0</v>
      </c>
      <c r="SPL58">
        <f>SEPT_F101!SPL58</f>
        <v>0</v>
      </c>
      <c r="SPM58">
        <f>SEPT_F101!SPM58</f>
        <v>0</v>
      </c>
      <c r="SPN58">
        <f>SEPT_F101!SPN58</f>
        <v>0</v>
      </c>
      <c r="SPO58">
        <f>SEPT_F101!SPO58</f>
        <v>0</v>
      </c>
      <c r="SPP58">
        <f>SEPT_F101!SPP58</f>
        <v>0</v>
      </c>
      <c r="SPQ58">
        <f>SEPT_F101!SPQ58</f>
        <v>0</v>
      </c>
      <c r="SPR58">
        <f>SEPT_F101!SPR58</f>
        <v>0</v>
      </c>
      <c r="SPS58">
        <f>SEPT_F101!SPS58</f>
        <v>0</v>
      </c>
      <c r="SPT58">
        <f>SEPT_F101!SPT58</f>
        <v>0</v>
      </c>
      <c r="SPU58">
        <f>SEPT_F101!SPU58</f>
        <v>0</v>
      </c>
      <c r="SPV58">
        <f>SEPT_F101!SPV58</f>
        <v>0</v>
      </c>
      <c r="SPW58">
        <f>SEPT_F101!SPW58</f>
        <v>0</v>
      </c>
      <c r="SPX58">
        <f>SEPT_F101!SPX58</f>
        <v>0</v>
      </c>
      <c r="SPY58">
        <f>SEPT_F101!SPY58</f>
        <v>0</v>
      </c>
      <c r="SPZ58">
        <f>SEPT_F101!SPZ58</f>
        <v>0</v>
      </c>
      <c r="SQA58">
        <f>SEPT_F101!SQA58</f>
        <v>0</v>
      </c>
      <c r="SQB58">
        <f>SEPT_F101!SQB58</f>
        <v>0</v>
      </c>
      <c r="SQC58">
        <f>SEPT_F101!SQC58</f>
        <v>0</v>
      </c>
      <c r="SQD58">
        <f>SEPT_F101!SQD58</f>
        <v>0</v>
      </c>
      <c r="SQE58">
        <f>SEPT_F101!SQE58</f>
        <v>0</v>
      </c>
      <c r="SQF58">
        <f>SEPT_F101!SQF58</f>
        <v>0</v>
      </c>
      <c r="SQG58">
        <f>SEPT_F101!SQG58</f>
        <v>0</v>
      </c>
      <c r="SQH58">
        <f>SEPT_F101!SQH58</f>
        <v>0</v>
      </c>
      <c r="SQI58">
        <f>SEPT_F101!SQI58</f>
        <v>0</v>
      </c>
      <c r="SQJ58">
        <f>SEPT_F101!SQJ58</f>
        <v>0</v>
      </c>
      <c r="SQK58">
        <f>SEPT_F101!SQK58</f>
        <v>0</v>
      </c>
      <c r="SQL58">
        <f>SEPT_F101!SQL58</f>
        <v>0</v>
      </c>
      <c r="SQM58">
        <f>SEPT_F101!SQM58</f>
        <v>0</v>
      </c>
      <c r="SQN58">
        <f>SEPT_F101!SQN58</f>
        <v>0</v>
      </c>
      <c r="SQO58">
        <f>SEPT_F101!SQO58</f>
        <v>0</v>
      </c>
      <c r="SQP58">
        <f>SEPT_F101!SQP58</f>
        <v>0</v>
      </c>
      <c r="SQQ58">
        <f>SEPT_F101!SQQ58</f>
        <v>0</v>
      </c>
      <c r="SQR58">
        <f>SEPT_F101!SQR58</f>
        <v>0</v>
      </c>
      <c r="SQS58">
        <f>SEPT_F101!SQS58</f>
        <v>0</v>
      </c>
      <c r="SQT58">
        <f>SEPT_F101!SQT58</f>
        <v>0</v>
      </c>
      <c r="SQU58">
        <f>SEPT_F101!SQU58</f>
        <v>0</v>
      </c>
      <c r="SQV58">
        <f>SEPT_F101!SQV58</f>
        <v>0</v>
      </c>
      <c r="SQW58">
        <f>SEPT_F101!SQW58</f>
        <v>0</v>
      </c>
      <c r="SQX58">
        <f>SEPT_F101!SQX58</f>
        <v>0</v>
      </c>
      <c r="SQY58">
        <f>SEPT_F101!SQY58</f>
        <v>0</v>
      </c>
      <c r="SQZ58">
        <f>SEPT_F101!SQZ58</f>
        <v>0</v>
      </c>
      <c r="SRA58">
        <f>SEPT_F101!SRA58</f>
        <v>0</v>
      </c>
      <c r="SRB58">
        <f>SEPT_F101!SRB58</f>
        <v>0</v>
      </c>
      <c r="SRC58">
        <f>SEPT_F101!SRC58</f>
        <v>0</v>
      </c>
      <c r="SRD58">
        <f>SEPT_F101!SRD58</f>
        <v>0</v>
      </c>
      <c r="SRE58">
        <f>SEPT_F101!SRE58</f>
        <v>0</v>
      </c>
      <c r="SRF58">
        <f>SEPT_F101!SRF58</f>
        <v>0</v>
      </c>
      <c r="SRG58">
        <f>SEPT_F101!SRG58</f>
        <v>0</v>
      </c>
      <c r="SRH58">
        <f>SEPT_F101!SRH58</f>
        <v>0</v>
      </c>
      <c r="SRI58">
        <f>SEPT_F101!SRI58</f>
        <v>0</v>
      </c>
      <c r="SRJ58">
        <f>SEPT_F101!SRJ58</f>
        <v>0</v>
      </c>
      <c r="SRK58">
        <f>SEPT_F101!SRK58</f>
        <v>0</v>
      </c>
      <c r="SRL58">
        <f>SEPT_F101!SRL58</f>
        <v>0</v>
      </c>
      <c r="SRM58">
        <f>SEPT_F101!SRM58</f>
        <v>0</v>
      </c>
      <c r="SRN58">
        <f>SEPT_F101!SRN58</f>
        <v>0</v>
      </c>
      <c r="SRO58">
        <f>SEPT_F101!SRO58</f>
        <v>0</v>
      </c>
      <c r="SRP58">
        <f>SEPT_F101!SRP58</f>
        <v>0</v>
      </c>
      <c r="SRQ58">
        <f>SEPT_F101!SRQ58</f>
        <v>0</v>
      </c>
      <c r="SRR58">
        <f>SEPT_F101!SRR58</f>
        <v>0</v>
      </c>
      <c r="SRS58">
        <f>SEPT_F101!SRS58</f>
        <v>0</v>
      </c>
      <c r="SRT58">
        <f>SEPT_F101!SRT58</f>
        <v>0</v>
      </c>
      <c r="SRU58">
        <f>SEPT_F101!SRU58</f>
        <v>0</v>
      </c>
      <c r="SRV58">
        <f>SEPT_F101!SRV58</f>
        <v>0</v>
      </c>
      <c r="SRW58">
        <f>SEPT_F101!SRW58</f>
        <v>0</v>
      </c>
      <c r="SRX58">
        <f>SEPT_F101!SRX58</f>
        <v>0</v>
      </c>
      <c r="SRY58">
        <f>SEPT_F101!SRY58</f>
        <v>0</v>
      </c>
      <c r="SRZ58">
        <f>SEPT_F101!SRZ58</f>
        <v>0</v>
      </c>
      <c r="SSA58">
        <f>SEPT_F101!SSA58</f>
        <v>0</v>
      </c>
      <c r="SSB58">
        <f>SEPT_F101!SSB58</f>
        <v>0</v>
      </c>
      <c r="SSC58">
        <f>SEPT_F101!SSC58</f>
        <v>0</v>
      </c>
      <c r="SSD58">
        <f>SEPT_F101!SSD58</f>
        <v>0</v>
      </c>
      <c r="SSE58">
        <f>SEPT_F101!SSE58</f>
        <v>0</v>
      </c>
      <c r="SSF58">
        <f>SEPT_F101!SSF58</f>
        <v>0</v>
      </c>
      <c r="SSG58">
        <f>SEPT_F101!SSG58</f>
        <v>0</v>
      </c>
      <c r="SSH58">
        <f>SEPT_F101!SSH58</f>
        <v>0</v>
      </c>
      <c r="SSI58">
        <f>SEPT_F101!SSI58</f>
        <v>0</v>
      </c>
      <c r="SSJ58">
        <f>SEPT_F101!SSJ58</f>
        <v>0</v>
      </c>
      <c r="SSK58">
        <f>SEPT_F101!SSK58</f>
        <v>0</v>
      </c>
      <c r="SSL58">
        <f>SEPT_F101!SSL58</f>
        <v>0</v>
      </c>
      <c r="SSM58">
        <f>SEPT_F101!SSM58</f>
        <v>0</v>
      </c>
      <c r="SSN58">
        <f>SEPT_F101!SSN58</f>
        <v>0</v>
      </c>
      <c r="SSO58">
        <f>SEPT_F101!SSO58</f>
        <v>0</v>
      </c>
      <c r="SSP58">
        <f>SEPT_F101!SSP58</f>
        <v>0</v>
      </c>
      <c r="SSQ58">
        <f>SEPT_F101!SSQ58</f>
        <v>0</v>
      </c>
      <c r="SSR58">
        <f>SEPT_F101!SSR58</f>
        <v>0</v>
      </c>
      <c r="SSS58">
        <f>SEPT_F101!SSS58</f>
        <v>0</v>
      </c>
      <c r="SST58">
        <f>SEPT_F101!SST58</f>
        <v>0</v>
      </c>
      <c r="SSU58">
        <f>SEPT_F101!SSU58</f>
        <v>0</v>
      </c>
      <c r="SSV58">
        <f>SEPT_F101!SSV58</f>
        <v>0</v>
      </c>
      <c r="SSW58">
        <f>SEPT_F101!SSW58</f>
        <v>0</v>
      </c>
      <c r="SSX58">
        <f>SEPT_F101!SSX58</f>
        <v>0</v>
      </c>
      <c r="SSY58">
        <f>SEPT_F101!SSY58</f>
        <v>0</v>
      </c>
      <c r="SSZ58">
        <f>SEPT_F101!SSZ58</f>
        <v>0</v>
      </c>
      <c r="STA58">
        <f>SEPT_F101!STA58</f>
        <v>0</v>
      </c>
      <c r="STB58">
        <f>SEPT_F101!STB58</f>
        <v>0</v>
      </c>
      <c r="STC58">
        <f>SEPT_F101!STC58</f>
        <v>0</v>
      </c>
      <c r="STD58">
        <f>SEPT_F101!STD58</f>
        <v>0</v>
      </c>
      <c r="STE58">
        <f>SEPT_F101!STE58</f>
        <v>0</v>
      </c>
      <c r="STF58">
        <f>SEPT_F101!STF58</f>
        <v>0</v>
      </c>
      <c r="STG58">
        <f>SEPT_F101!STG58</f>
        <v>0</v>
      </c>
      <c r="STH58">
        <f>SEPT_F101!STH58</f>
        <v>0</v>
      </c>
      <c r="STI58">
        <f>SEPT_F101!STI58</f>
        <v>0</v>
      </c>
      <c r="STJ58">
        <f>SEPT_F101!STJ58</f>
        <v>0</v>
      </c>
      <c r="STK58">
        <f>SEPT_F101!STK58</f>
        <v>0</v>
      </c>
      <c r="STL58">
        <f>SEPT_F101!STL58</f>
        <v>0</v>
      </c>
      <c r="STM58">
        <f>SEPT_F101!STM58</f>
        <v>0</v>
      </c>
      <c r="STN58">
        <f>SEPT_F101!STN58</f>
        <v>0</v>
      </c>
      <c r="STO58">
        <f>SEPT_F101!STO58</f>
        <v>0</v>
      </c>
      <c r="STP58">
        <f>SEPT_F101!STP58</f>
        <v>0</v>
      </c>
      <c r="STQ58">
        <f>SEPT_F101!STQ58</f>
        <v>0</v>
      </c>
      <c r="STR58">
        <f>SEPT_F101!STR58</f>
        <v>0</v>
      </c>
      <c r="STS58">
        <f>SEPT_F101!STS58</f>
        <v>0</v>
      </c>
      <c r="STT58">
        <f>SEPT_F101!STT58</f>
        <v>0</v>
      </c>
      <c r="STU58">
        <f>SEPT_F101!STU58</f>
        <v>0</v>
      </c>
      <c r="STV58">
        <f>SEPT_F101!STV58</f>
        <v>0</v>
      </c>
      <c r="STW58">
        <f>SEPT_F101!STW58</f>
        <v>0</v>
      </c>
      <c r="STX58">
        <f>SEPT_F101!STX58</f>
        <v>0</v>
      </c>
      <c r="STY58">
        <f>SEPT_F101!STY58</f>
        <v>0</v>
      </c>
      <c r="STZ58">
        <f>SEPT_F101!STZ58</f>
        <v>0</v>
      </c>
      <c r="SUA58">
        <f>SEPT_F101!SUA58</f>
        <v>0</v>
      </c>
      <c r="SUB58">
        <f>SEPT_F101!SUB58</f>
        <v>0</v>
      </c>
      <c r="SUC58">
        <f>SEPT_F101!SUC58</f>
        <v>0</v>
      </c>
      <c r="SUD58">
        <f>SEPT_F101!SUD58</f>
        <v>0</v>
      </c>
      <c r="SUE58">
        <f>SEPT_F101!SUE58</f>
        <v>0</v>
      </c>
      <c r="SUF58">
        <f>SEPT_F101!SUF58</f>
        <v>0</v>
      </c>
      <c r="SUG58">
        <f>SEPT_F101!SUG58</f>
        <v>0</v>
      </c>
      <c r="SUH58">
        <f>SEPT_F101!SUH58</f>
        <v>0</v>
      </c>
      <c r="SUI58">
        <f>SEPT_F101!SUI58</f>
        <v>0</v>
      </c>
      <c r="SUJ58">
        <f>SEPT_F101!SUJ58</f>
        <v>0</v>
      </c>
      <c r="SUK58">
        <f>SEPT_F101!SUK58</f>
        <v>0</v>
      </c>
      <c r="SUL58">
        <f>SEPT_F101!SUL58</f>
        <v>0</v>
      </c>
      <c r="SUM58">
        <f>SEPT_F101!SUM58</f>
        <v>0</v>
      </c>
      <c r="SUN58">
        <f>SEPT_F101!SUN58</f>
        <v>0</v>
      </c>
      <c r="SUO58">
        <f>SEPT_F101!SUO58</f>
        <v>0</v>
      </c>
      <c r="SUP58">
        <f>SEPT_F101!SUP58</f>
        <v>0</v>
      </c>
      <c r="SUQ58">
        <f>SEPT_F101!SUQ58</f>
        <v>0</v>
      </c>
      <c r="SUR58">
        <f>SEPT_F101!SUR58</f>
        <v>0</v>
      </c>
      <c r="SUS58">
        <f>SEPT_F101!SUS58</f>
        <v>0</v>
      </c>
      <c r="SUT58">
        <f>SEPT_F101!SUT58</f>
        <v>0</v>
      </c>
      <c r="SUU58">
        <f>SEPT_F101!SUU58</f>
        <v>0</v>
      </c>
      <c r="SUV58">
        <f>SEPT_F101!SUV58</f>
        <v>0</v>
      </c>
      <c r="SUW58">
        <f>SEPT_F101!SUW58</f>
        <v>0</v>
      </c>
      <c r="SUX58">
        <f>SEPT_F101!SUX58</f>
        <v>0</v>
      </c>
      <c r="SUY58">
        <f>SEPT_F101!SUY58</f>
        <v>0</v>
      </c>
      <c r="SUZ58">
        <f>SEPT_F101!SUZ58</f>
        <v>0</v>
      </c>
      <c r="SVA58">
        <f>SEPT_F101!SVA58</f>
        <v>0</v>
      </c>
      <c r="SVB58">
        <f>SEPT_F101!SVB58</f>
        <v>0</v>
      </c>
      <c r="SVC58">
        <f>SEPT_F101!SVC58</f>
        <v>0</v>
      </c>
      <c r="SVD58">
        <f>SEPT_F101!SVD58</f>
        <v>0</v>
      </c>
      <c r="SVE58">
        <f>SEPT_F101!SVE58</f>
        <v>0</v>
      </c>
      <c r="SVF58">
        <f>SEPT_F101!SVF58</f>
        <v>0</v>
      </c>
      <c r="SVG58">
        <f>SEPT_F101!SVG58</f>
        <v>0</v>
      </c>
      <c r="SVH58">
        <f>SEPT_F101!SVH58</f>
        <v>0</v>
      </c>
      <c r="SVI58">
        <f>SEPT_F101!SVI58</f>
        <v>0</v>
      </c>
      <c r="SVJ58">
        <f>SEPT_F101!SVJ58</f>
        <v>0</v>
      </c>
      <c r="SVK58">
        <f>SEPT_F101!SVK58</f>
        <v>0</v>
      </c>
      <c r="SVL58">
        <f>SEPT_F101!SVL58</f>
        <v>0</v>
      </c>
      <c r="SVM58">
        <f>SEPT_F101!SVM58</f>
        <v>0</v>
      </c>
      <c r="SVN58">
        <f>SEPT_F101!SVN58</f>
        <v>0</v>
      </c>
      <c r="SVO58">
        <f>SEPT_F101!SVO58</f>
        <v>0</v>
      </c>
      <c r="SVP58">
        <f>SEPT_F101!SVP58</f>
        <v>0</v>
      </c>
      <c r="SVQ58">
        <f>SEPT_F101!SVQ58</f>
        <v>0</v>
      </c>
      <c r="SVR58">
        <f>SEPT_F101!SVR58</f>
        <v>0</v>
      </c>
      <c r="SVS58">
        <f>SEPT_F101!SVS58</f>
        <v>0</v>
      </c>
      <c r="SVT58">
        <f>SEPT_F101!SVT58</f>
        <v>0</v>
      </c>
      <c r="SVU58">
        <f>SEPT_F101!SVU58</f>
        <v>0</v>
      </c>
      <c r="SVV58">
        <f>SEPT_F101!SVV58</f>
        <v>0</v>
      </c>
      <c r="SVW58">
        <f>SEPT_F101!SVW58</f>
        <v>0</v>
      </c>
      <c r="SVX58">
        <f>SEPT_F101!SVX58</f>
        <v>0</v>
      </c>
      <c r="SVY58">
        <f>SEPT_F101!SVY58</f>
        <v>0</v>
      </c>
      <c r="SVZ58">
        <f>SEPT_F101!SVZ58</f>
        <v>0</v>
      </c>
      <c r="SWA58">
        <f>SEPT_F101!SWA58</f>
        <v>0</v>
      </c>
      <c r="SWB58">
        <f>SEPT_F101!SWB58</f>
        <v>0</v>
      </c>
      <c r="SWC58">
        <f>SEPT_F101!SWC58</f>
        <v>0</v>
      </c>
      <c r="SWD58">
        <f>SEPT_F101!SWD58</f>
        <v>0</v>
      </c>
      <c r="SWE58">
        <f>SEPT_F101!SWE58</f>
        <v>0</v>
      </c>
      <c r="SWF58">
        <f>SEPT_F101!SWF58</f>
        <v>0</v>
      </c>
      <c r="SWG58">
        <f>SEPT_F101!SWG58</f>
        <v>0</v>
      </c>
      <c r="SWH58">
        <f>SEPT_F101!SWH58</f>
        <v>0</v>
      </c>
      <c r="SWI58">
        <f>SEPT_F101!SWI58</f>
        <v>0</v>
      </c>
      <c r="SWJ58">
        <f>SEPT_F101!SWJ58</f>
        <v>0</v>
      </c>
      <c r="SWK58">
        <f>SEPT_F101!SWK58</f>
        <v>0</v>
      </c>
      <c r="SWL58">
        <f>SEPT_F101!SWL58</f>
        <v>0</v>
      </c>
      <c r="SWM58">
        <f>SEPT_F101!SWM58</f>
        <v>0</v>
      </c>
      <c r="SWN58">
        <f>SEPT_F101!SWN58</f>
        <v>0</v>
      </c>
      <c r="SWO58">
        <f>SEPT_F101!SWO58</f>
        <v>0</v>
      </c>
      <c r="SWP58">
        <f>SEPT_F101!SWP58</f>
        <v>0</v>
      </c>
      <c r="SWQ58">
        <f>SEPT_F101!SWQ58</f>
        <v>0</v>
      </c>
      <c r="SWR58">
        <f>SEPT_F101!SWR58</f>
        <v>0</v>
      </c>
      <c r="SWS58">
        <f>SEPT_F101!SWS58</f>
        <v>0</v>
      </c>
      <c r="SWT58">
        <f>SEPT_F101!SWT58</f>
        <v>0</v>
      </c>
      <c r="SWU58">
        <f>SEPT_F101!SWU58</f>
        <v>0</v>
      </c>
      <c r="SWV58">
        <f>SEPT_F101!SWV58</f>
        <v>0</v>
      </c>
      <c r="SWW58">
        <f>SEPT_F101!SWW58</f>
        <v>0</v>
      </c>
      <c r="SWX58">
        <f>SEPT_F101!SWX58</f>
        <v>0</v>
      </c>
      <c r="SWY58">
        <f>SEPT_F101!SWY58</f>
        <v>0</v>
      </c>
      <c r="SWZ58">
        <f>SEPT_F101!SWZ58</f>
        <v>0</v>
      </c>
      <c r="SXA58">
        <f>SEPT_F101!SXA58</f>
        <v>0</v>
      </c>
      <c r="SXB58">
        <f>SEPT_F101!SXB58</f>
        <v>0</v>
      </c>
      <c r="SXC58">
        <f>SEPT_F101!SXC58</f>
        <v>0</v>
      </c>
      <c r="SXD58">
        <f>SEPT_F101!SXD58</f>
        <v>0</v>
      </c>
      <c r="SXE58">
        <f>SEPT_F101!SXE58</f>
        <v>0</v>
      </c>
      <c r="SXF58">
        <f>SEPT_F101!SXF58</f>
        <v>0</v>
      </c>
      <c r="SXG58">
        <f>SEPT_F101!SXG58</f>
        <v>0</v>
      </c>
      <c r="SXH58">
        <f>SEPT_F101!SXH58</f>
        <v>0</v>
      </c>
      <c r="SXI58">
        <f>SEPT_F101!SXI58</f>
        <v>0</v>
      </c>
      <c r="SXJ58">
        <f>SEPT_F101!SXJ58</f>
        <v>0</v>
      </c>
      <c r="SXK58">
        <f>SEPT_F101!SXK58</f>
        <v>0</v>
      </c>
      <c r="SXL58">
        <f>SEPT_F101!SXL58</f>
        <v>0</v>
      </c>
      <c r="SXM58">
        <f>SEPT_F101!SXM58</f>
        <v>0</v>
      </c>
      <c r="SXN58">
        <f>SEPT_F101!SXN58</f>
        <v>0</v>
      </c>
      <c r="SXO58">
        <f>SEPT_F101!SXO58</f>
        <v>0</v>
      </c>
      <c r="SXP58">
        <f>SEPT_F101!SXP58</f>
        <v>0</v>
      </c>
      <c r="SXQ58">
        <f>SEPT_F101!SXQ58</f>
        <v>0</v>
      </c>
      <c r="SXR58">
        <f>SEPT_F101!SXR58</f>
        <v>0</v>
      </c>
      <c r="SXS58">
        <f>SEPT_F101!SXS58</f>
        <v>0</v>
      </c>
      <c r="SXT58">
        <f>SEPT_F101!SXT58</f>
        <v>0</v>
      </c>
      <c r="SXU58">
        <f>SEPT_F101!SXU58</f>
        <v>0</v>
      </c>
      <c r="SXV58">
        <f>SEPT_F101!SXV58</f>
        <v>0</v>
      </c>
      <c r="SXW58">
        <f>SEPT_F101!SXW58</f>
        <v>0</v>
      </c>
      <c r="SXX58">
        <f>SEPT_F101!SXX58</f>
        <v>0</v>
      </c>
      <c r="SXY58">
        <f>SEPT_F101!SXY58</f>
        <v>0</v>
      </c>
      <c r="SXZ58">
        <f>SEPT_F101!SXZ58</f>
        <v>0</v>
      </c>
      <c r="SYA58">
        <f>SEPT_F101!SYA58</f>
        <v>0</v>
      </c>
      <c r="SYB58">
        <f>SEPT_F101!SYB58</f>
        <v>0</v>
      </c>
      <c r="SYC58">
        <f>SEPT_F101!SYC58</f>
        <v>0</v>
      </c>
      <c r="SYD58">
        <f>SEPT_F101!SYD58</f>
        <v>0</v>
      </c>
      <c r="SYE58">
        <f>SEPT_F101!SYE58</f>
        <v>0</v>
      </c>
      <c r="SYF58">
        <f>SEPT_F101!SYF58</f>
        <v>0</v>
      </c>
      <c r="SYG58">
        <f>SEPT_F101!SYG58</f>
        <v>0</v>
      </c>
      <c r="SYH58">
        <f>SEPT_F101!SYH58</f>
        <v>0</v>
      </c>
      <c r="SYI58">
        <f>SEPT_F101!SYI58</f>
        <v>0</v>
      </c>
      <c r="SYJ58">
        <f>SEPT_F101!SYJ58</f>
        <v>0</v>
      </c>
      <c r="SYK58">
        <f>SEPT_F101!SYK58</f>
        <v>0</v>
      </c>
      <c r="SYL58">
        <f>SEPT_F101!SYL58</f>
        <v>0</v>
      </c>
      <c r="SYM58">
        <f>SEPT_F101!SYM58</f>
        <v>0</v>
      </c>
      <c r="SYN58">
        <f>SEPT_F101!SYN58</f>
        <v>0</v>
      </c>
      <c r="SYO58">
        <f>SEPT_F101!SYO58</f>
        <v>0</v>
      </c>
      <c r="SYP58">
        <f>SEPT_F101!SYP58</f>
        <v>0</v>
      </c>
      <c r="SYQ58">
        <f>SEPT_F101!SYQ58</f>
        <v>0</v>
      </c>
      <c r="SYR58">
        <f>SEPT_F101!SYR58</f>
        <v>0</v>
      </c>
      <c r="SYS58">
        <f>SEPT_F101!SYS58</f>
        <v>0</v>
      </c>
      <c r="SYT58">
        <f>SEPT_F101!SYT58</f>
        <v>0</v>
      </c>
      <c r="SYU58">
        <f>SEPT_F101!SYU58</f>
        <v>0</v>
      </c>
      <c r="SYV58">
        <f>SEPT_F101!SYV58</f>
        <v>0</v>
      </c>
      <c r="SYW58">
        <f>SEPT_F101!SYW58</f>
        <v>0</v>
      </c>
      <c r="SYX58">
        <f>SEPT_F101!SYX58</f>
        <v>0</v>
      </c>
      <c r="SYY58">
        <f>SEPT_F101!SYY58</f>
        <v>0</v>
      </c>
      <c r="SYZ58">
        <f>SEPT_F101!SYZ58</f>
        <v>0</v>
      </c>
      <c r="SZA58">
        <f>SEPT_F101!SZA58</f>
        <v>0</v>
      </c>
      <c r="SZB58">
        <f>SEPT_F101!SZB58</f>
        <v>0</v>
      </c>
      <c r="SZC58">
        <f>SEPT_F101!SZC58</f>
        <v>0</v>
      </c>
      <c r="SZD58">
        <f>SEPT_F101!SZD58</f>
        <v>0</v>
      </c>
      <c r="SZE58">
        <f>SEPT_F101!SZE58</f>
        <v>0</v>
      </c>
      <c r="SZF58">
        <f>SEPT_F101!SZF58</f>
        <v>0</v>
      </c>
      <c r="SZG58">
        <f>SEPT_F101!SZG58</f>
        <v>0</v>
      </c>
      <c r="SZH58">
        <f>SEPT_F101!SZH58</f>
        <v>0</v>
      </c>
      <c r="SZI58">
        <f>SEPT_F101!SZI58</f>
        <v>0</v>
      </c>
      <c r="SZJ58">
        <f>SEPT_F101!SZJ58</f>
        <v>0</v>
      </c>
      <c r="SZK58">
        <f>SEPT_F101!SZK58</f>
        <v>0</v>
      </c>
      <c r="SZL58">
        <f>SEPT_F101!SZL58</f>
        <v>0</v>
      </c>
      <c r="SZM58">
        <f>SEPT_F101!SZM58</f>
        <v>0</v>
      </c>
      <c r="SZN58">
        <f>SEPT_F101!SZN58</f>
        <v>0</v>
      </c>
      <c r="SZO58">
        <f>SEPT_F101!SZO58</f>
        <v>0</v>
      </c>
      <c r="SZP58">
        <f>SEPT_F101!SZP58</f>
        <v>0</v>
      </c>
      <c r="SZQ58">
        <f>SEPT_F101!SZQ58</f>
        <v>0</v>
      </c>
      <c r="SZR58">
        <f>SEPT_F101!SZR58</f>
        <v>0</v>
      </c>
      <c r="SZS58">
        <f>SEPT_F101!SZS58</f>
        <v>0</v>
      </c>
      <c r="SZT58">
        <f>SEPT_F101!SZT58</f>
        <v>0</v>
      </c>
      <c r="SZU58">
        <f>SEPT_F101!SZU58</f>
        <v>0</v>
      </c>
      <c r="SZV58">
        <f>SEPT_F101!SZV58</f>
        <v>0</v>
      </c>
      <c r="SZW58">
        <f>SEPT_F101!SZW58</f>
        <v>0</v>
      </c>
      <c r="SZX58">
        <f>SEPT_F101!SZX58</f>
        <v>0</v>
      </c>
      <c r="SZY58">
        <f>SEPT_F101!SZY58</f>
        <v>0</v>
      </c>
      <c r="SZZ58">
        <f>SEPT_F101!SZZ58</f>
        <v>0</v>
      </c>
      <c r="TAA58">
        <f>SEPT_F101!TAA58</f>
        <v>0</v>
      </c>
      <c r="TAB58">
        <f>SEPT_F101!TAB58</f>
        <v>0</v>
      </c>
      <c r="TAC58">
        <f>SEPT_F101!TAC58</f>
        <v>0</v>
      </c>
      <c r="TAD58">
        <f>SEPT_F101!TAD58</f>
        <v>0</v>
      </c>
      <c r="TAE58">
        <f>SEPT_F101!TAE58</f>
        <v>0</v>
      </c>
      <c r="TAF58">
        <f>SEPT_F101!TAF58</f>
        <v>0</v>
      </c>
      <c r="TAG58">
        <f>SEPT_F101!TAG58</f>
        <v>0</v>
      </c>
      <c r="TAH58">
        <f>SEPT_F101!TAH58</f>
        <v>0</v>
      </c>
      <c r="TAI58">
        <f>SEPT_F101!TAI58</f>
        <v>0</v>
      </c>
      <c r="TAJ58">
        <f>SEPT_F101!TAJ58</f>
        <v>0</v>
      </c>
      <c r="TAK58">
        <f>SEPT_F101!TAK58</f>
        <v>0</v>
      </c>
      <c r="TAL58">
        <f>SEPT_F101!TAL58</f>
        <v>0</v>
      </c>
      <c r="TAM58">
        <f>SEPT_F101!TAM58</f>
        <v>0</v>
      </c>
      <c r="TAN58">
        <f>SEPT_F101!TAN58</f>
        <v>0</v>
      </c>
      <c r="TAO58">
        <f>SEPT_F101!TAO58</f>
        <v>0</v>
      </c>
      <c r="TAP58">
        <f>SEPT_F101!TAP58</f>
        <v>0</v>
      </c>
      <c r="TAQ58">
        <f>SEPT_F101!TAQ58</f>
        <v>0</v>
      </c>
      <c r="TAR58">
        <f>SEPT_F101!TAR58</f>
        <v>0</v>
      </c>
      <c r="TAS58">
        <f>SEPT_F101!TAS58</f>
        <v>0</v>
      </c>
      <c r="TAT58">
        <f>SEPT_F101!TAT58</f>
        <v>0</v>
      </c>
      <c r="TAU58">
        <f>SEPT_F101!TAU58</f>
        <v>0</v>
      </c>
      <c r="TAV58">
        <f>SEPT_F101!TAV58</f>
        <v>0</v>
      </c>
      <c r="TAW58">
        <f>SEPT_F101!TAW58</f>
        <v>0</v>
      </c>
      <c r="TAX58">
        <f>SEPT_F101!TAX58</f>
        <v>0</v>
      </c>
      <c r="TAY58">
        <f>SEPT_F101!TAY58</f>
        <v>0</v>
      </c>
      <c r="TAZ58">
        <f>SEPT_F101!TAZ58</f>
        <v>0</v>
      </c>
      <c r="TBA58">
        <f>SEPT_F101!TBA58</f>
        <v>0</v>
      </c>
      <c r="TBB58">
        <f>SEPT_F101!TBB58</f>
        <v>0</v>
      </c>
      <c r="TBC58">
        <f>SEPT_F101!TBC58</f>
        <v>0</v>
      </c>
      <c r="TBD58">
        <f>SEPT_F101!TBD58</f>
        <v>0</v>
      </c>
      <c r="TBE58">
        <f>SEPT_F101!TBE58</f>
        <v>0</v>
      </c>
      <c r="TBF58">
        <f>SEPT_F101!TBF58</f>
        <v>0</v>
      </c>
      <c r="TBG58">
        <f>SEPT_F101!TBG58</f>
        <v>0</v>
      </c>
      <c r="TBH58">
        <f>SEPT_F101!TBH58</f>
        <v>0</v>
      </c>
      <c r="TBI58">
        <f>SEPT_F101!TBI58</f>
        <v>0</v>
      </c>
      <c r="TBJ58">
        <f>SEPT_F101!TBJ58</f>
        <v>0</v>
      </c>
      <c r="TBK58">
        <f>SEPT_F101!TBK58</f>
        <v>0</v>
      </c>
      <c r="TBL58">
        <f>SEPT_F101!TBL58</f>
        <v>0</v>
      </c>
      <c r="TBM58">
        <f>SEPT_F101!TBM58</f>
        <v>0</v>
      </c>
      <c r="TBN58">
        <f>SEPT_F101!TBN58</f>
        <v>0</v>
      </c>
      <c r="TBO58">
        <f>SEPT_F101!TBO58</f>
        <v>0</v>
      </c>
      <c r="TBP58">
        <f>SEPT_F101!TBP58</f>
        <v>0</v>
      </c>
      <c r="TBQ58">
        <f>SEPT_F101!TBQ58</f>
        <v>0</v>
      </c>
      <c r="TBR58">
        <f>SEPT_F101!TBR58</f>
        <v>0</v>
      </c>
      <c r="TBS58">
        <f>SEPT_F101!TBS58</f>
        <v>0</v>
      </c>
      <c r="TBT58">
        <f>SEPT_F101!TBT58</f>
        <v>0</v>
      </c>
      <c r="TBU58">
        <f>SEPT_F101!TBU58</f>
        <v>0</v>
      </c>
      <c r="TBV58">
        <f>SEPT_F101!TBV58</f>
        <v>0</v>
      </c>
      <c r="TBW58">
        <f>SEPT_F101!TBW58</f>
        <v>0</v>
      </c>
      <c r="TBX58">
        <f>SEPT_F101!TBX58</f>
        <v>0</v>
      </c>
      <c r="TBY58">
        <f>SEPT_F101!TBY58</f>
        <v>0</v>
      </c>
      <c r="TBZ58">
        <f>SEPT_F101!TBZ58</f>
        <v>0</v>
      </c>
      <c r="TCA58">
        <f>SEPT_F101!TCA58</f>
        <v>0</v>
      </c>
      <c r="TCB58">
        <f>SEPT_F101!TCB58</f>
        <v>0</v>
      </c>
      <c r="TCC58">
        <f>SEPT_F101!TCC58</f>
        <v>0</v>
      </c>
      <c r="TCD58">
        <f>SEPT_F101!TCD58</f>
        <v>0</v>
      </c>
      <c r="TCE58">
        <f>SEPT_F101!TCE58</f>
        <v>0</v>
      </c>
      <c r="TCF58">
        <f>SEPT_F101!TCF58</f>
        <v>0</v>
      </c>
      <c r="TCG58">
        <f>SEPT_F101!TCG58</f>
        <v>0</v>
      </c>
      <c r="TCH58">
        <f>SEPT_F101!TCH58</f>
        <v>0</v>
      </c>
      <c r="TCI58">
        <f>SEPT_F101!TCI58</f>
        <v>0</v>
      </c>
      <c r="TCJ58">
        <f>SEPT_F101!TCJ58</f>
        <v>0</v>
      </c>
      <c r="TCK58">
        <f>SEPT_F101!TCK58</f>
        <v>0</v>
      </c>
      <c r="TCL58">
        <f>SEPT_F101!TCL58</f>
        <v>0</v>
      </c>
      <c r="TCM58">
        <f>SEPT_F101!TCM58</f>
        <v>0</v>
      </c>
      <c r="TCN58">
        <f>SEPT_F101!TCN58</f>
        <v>0</v>
      </c>
      <c r="TCO58">
        <f>SEPT_F101!TCO58</f>
        <v>0</v>
      </c>
      <c r="TCP58">
        <f>SEPT_F101!TCP58</f>
        <v>0</v>
      </c>
      <c r="TCQ58">
        <f>SEPT_F101!TCQ58</f>
        <v>0</v>
      </c>
      <c r="TCR58">
        <f>SEPT_F101!TCR58</f>
        <v>0</v>
      </c>
      <c r="TCS58">
        <f>SEPT_F101!TCS58</f>
        <v>0</v>
      </c>
      <c r="TCT58">
        <f>SEPT_F101!TCT58</f>
        <v>0</v>
      </c>
      <c r="TCU58">
        <f>SEPT_F101!TCU58</f>
        <v>0</v>
      </c>
      <c r="TCV58">
        <f>SEPT_F101!TCV58</f>
        <v>0</v>
      </c>
      <c r="TCW58">
        <f>SEPT_F101!TCW58</f>
        <v>0</v>
      </c>
      <c r="TCX58">
        <f>SEPT_F101!TCX58</f>
        <v>0</v>
      </c>
      <c r="TCY58">
        <f>SEPT_F101!TCY58</f>
        <v>0</v>
      </c>
      <c r="TCZ58">
        <f>SEPT_F101!TCZ58</f>
        <v>0</v>
      </c>
      <c r="TDA58">
        <f>SEPT_F101!TDA58</f>
        <v>0</v>
      </c>
      <c r="TDB58">
        <f>SEPT_F101!TDB58</f>
        <v>0</v>
      </c>
      <c r="TDC58">
        <f>SEPT_F101!TDC58</f>
        <v>0</v>
      </c>
      <c r="TDD58">
        <f>SEPT_F101!TDD58</f>
        <v>0</v>
      </c>
      <c r="TDE58">
        <f>SEPT_F101!TDE58</f>
        <v>0</v>
      </c>
      <c r="TDF58">
        <f>SEPT_F101!TDF58</f>
        <v>0</v>
      </c>
      <c r="TDG58">
        <f>SEPT_F101!TDG58</f>
        <v>0</v>
      </c>
      <c r="TDH58">
        <f>SEPT_F101!TDH58</f>
        <v>0</v>
      </c>
      <c r="TDI58">
        <f>SEPT_F101!TDI58</f>
        <v>0</v>
      </c>
      <c r="TDJ58">
        <f>SEPT_F101!TDJ58</f>
        <v>0</v>
      </c>
      <c r="TDK58">
        <f>SEPT_F101!TDK58</f>
        <v>0</v>
      </c>
      <c r="TDL58">
        <f>SEPT_F101!TDL58</f>
        <v>0</v>
      </c>
      <c r="TDM58">
        <f>SEPT_F101!TDM58</f>
        <v>0</v>
      </c>
      <c r="TDN58">
        <f>SEPT_F101!TDN58</f>
        <v>0</v>
      </c>
      <c r="TDO58">
        <f>SEPT_F101!TDO58</f>
        <v>0</v>
      </c>
      <c r="TDP58">
        <f>SEPT_F101!TDP58</f>
        <v>0</v>
      </c>
      <c r="TDQ58">
        <f>SEPT_F101!TDQ58</f>
        <v>0</v>
      </c>
      <c r="TDR58">
        <f>SEPT_F101!TDR58</f>
        <v>0</v>
      </c>
      <c r="TDS58">
        <f>SEPT_F101!TDS58</f>
        <v>0</v>
      </c>
      <c r="TDT58">
        <f>SEPT_F101!TDT58</f>
        <v>0</v>
      </c>
      <c r="TDU58">
        <f>SEPT_F101!TDU58</f>
        <v>0</v>
      </c>
      <c r="TDV58">
        <f>SEPT_F101!TDV58</f>
        <v>0</v>
      </c>
      <c r="TDW58">
        <f>SEPT_F101!TDW58</f>
        <v>0</v>
      </c>
      <c r="TDX58">
        <f>SEPT_F101!TDX58</f>
        <v>0</v>
      </c>
      <c r="TDY58">
        <f>SEPT_F101!TDY58</f>
        <v>0</v>
      </c>
      <c r="TDZ58">
        <f>SEPT_F101!TDZ58</f>
        <v>0</v>
      </c>
      <c r="TEA58">
        <f>SEPT_F101!TEA58</f>
        <v>0</v>
      </c>
      <c r="TEB58">
        <f>SEPT_F101!TEB58</f>
        <v>0</v>
      </c>
      <c r="TEC58">
        <f>SEPT_F101!TEC58</f>
        <v>0</v>
      </c>
      <c r="TED58">
        <f>SEPT_F101!TED58</f>
        <v>0</v>
      </c>
      <c r="TEE58">
        <f>SEPT_F101!TEE58</f>
        <v>0</v>
      </c>
      <c r="TEF58">
        <f>SEPT_F101!TEF58</f>
        <v>0</v>
      </c>
      <c r="TEG58">
        <f>SEPT_F101!TEG58</f>
        <v>0</v>
      </c>
      <c r="TEH58">
        <f>SEPT_F101!TEH58</f>
        <v>0</v>
      </c>
      <c r="TEI58">
        <f>SEPT_F101!TEI58</f>
        <v>0</v>
      </c>
      <c r="TEJ58">
        <f>SEPT_F101!TEJ58</f>
        <v>0</v>
      </c>
      <c r="TEK58">
        <f>SEPT_F101!TEK58</f>
        <v>0</v>
      </c>
      <c r="TEL58">
        <f>SEPT_F101!TEL58</f>
        <v>0</v>
      </c>
      <c r="TEM58">
        <f>SEPT_F101!TEM58</f>
        <v>0</v>
      </c>
      <c r="TEN58">
        <f>SEPT_F101!TEN58</f>
        <v>0</v>
      </c>
      <c r="TEO58">
        <f>SEPT_F101!TEO58</f>
        <v>0</v>
      </c>
      <c r="TEP58">
        <f>SEPT_F101!TEP58</f>
        <v>0</v>
      </c>
      <c r="TEQ58">
        <f>SEPT_F101!TEQ58</f>
        <v>0</v>
      </c>
      <c r="TER58">
        <f>SEPT_F101!TER58</f>
        <v>0</v>
      </c>
      <c r="TES58">
        <f>SEPT_F101!TES58</f>
        <v>0</v>
      </c>
      <c r="TET58">
        <f>SEPT_F101!TET58</f>
        <v>0</v>
      </c>
      <c r="TEU58">
        <f>SEPT_F101!TEU58</f>
        <v>0</v>
      </c>
      <c r="TEV58">
        <f>SEPT_F101!TEV58</f>
        <v>0</v>
      </c>
      <c r="TEW58">
        <f>SEPT_F101!TEW58</f>
        <v>0</v>
      </c>
      <c r="TEX58">
        <f>SEPT_F101!TEX58</f>
        <v>0</v>
      </c>
      <c r="TEY58">
        <f>SEPT_F101!TEY58</f>
        <v>0</v>
      </c>
      <c r="TEZ58">
        <f>SEPT_F101!TEZ58</f>
        <v>0</v>
      </c>
      <c r="TFA58">
        <f>SEPT_F101!TFA58</f>
        <v>0</v>
      </c>
      <c r="TFB58">
        <f>SEPT_F101!TFB58</f>
        <v>0</v>
      </c>
      <c r="TFC58">
        <f>SEPT_F101!TFC58</f>
        <v>0</v>
      </c>
      <c r="TFD58">
        <f>SEPT_F101!TFD58</f>
        <v>0</v>
      </c>
      <c r="TFE58">
        <f>SEPT_F101!TFE58</f>
        <v>0</v>
      </c>
      <c r="TFF58">
        <f>SEPT_F101!TFF58</f>
        <v>0</v>
      </c>
      <c r="TFG58">
        <f>SEPT_F101!TFG58</f>
        <v>0</v>
      </c>
      <c r="TFH58">
        <f>SEPT_F101!TFH58</f>
        <v>0</v>
      </c>
      <c r="TFI58">
        <f>SEPT_F101!TFI58</f>
        <v>0</v>
      </c>
      <c r="TFJ58">
        <f>SEPT_F101!TFJ58</f>
        <v>0</v>
      </c>
      <c r="TFK58">
        <f>SEPT_F101!TFK58</f>
        <v>0</v>
      </c>
      <c r="TFL58">
        <f>SEPT_F101!TFL58</f>
        <v>0</v>
      </c>
      <c r="TFM58">
        <f>SEPT_F101!TFM58</f>
        <v>0</v>
      </c>
      <c r="TFN58">
        <f>SEPT_F101!TFN58</f>
        <v>0</v>
      </c>
      <c r="TFO58">
        <f>SEPT_F101!TFO58</f>
        <v>0</v>
      </c>
      <c r="TFP58">
        <f>SEPT_F101!TFP58</f>
        <v>0</v>
      </c>
      <c r="TFQ58">
        <f>SEPT_F101!TFQ58</f>
        <v>0</v>
      </c>
      <c r="TFR58">
        <f>SEPT_F101!TFR58</f>
        <v>0</v>
      </c>
      <c r="TFS58">
        <f>SEPT_F101!TFS58</f>
        <v>0</v>
      </c>
      <c r="TFT58">
        <f>SEPT_F101!TFT58</f>
        <v>0</v>
      </c>
      <c r="TFU58">
        <f>SEPT_F101!TFU58</f>
        <v>0</v>
      </c>
      <c r="TFV58">
        <f>SEPT_F101!TFV58</f>
        <v>0</v>
      </c>
      <c r="TFW58">
        <f>SEPT_F101!TFW58</f>
        <v>0</v>
      </c>
      <c r="TFX58">
        <f>SEPT_F101!TFX58</f>
        <v>0</v>
      </c>
      <c r="TFY58">
        <f>SEPT_F101!TFY58</f>
        <v>0</v>
      </c>
      <c r="TFZ58">
        <f>SEPT_F101!TFZ58</f>
        <v>0</v>
      </c>
      <c r="TGA58">
        <f>SEPT_F101!TGA58</f>
        <v>0</v>
      </c>
      <c r="TGB58">
        <f>SEPT_F101!TGB58</f>
        <v>0</v>
      </c>
      <c r="TGC58">
        <f>SEPT_F101!TGC58</f>
        <v>0</v>
      </c>
      <c r="TGD58">
        <f>SEPT_F101!TGD58</f>
        <v>0</v>
      </c>
      <c r="TGE58">
        <f>SEPT_F101!TGE58</f>
        <v>0</v>
      </c>
      <c r="TGF58">
        <f>SEPT_F101!TGF58</f>
        <v>0</v>
      </c>
      <c r="TGG58">
        <f>SEPT_F101!TGG58</f>
        <v>0</v>
      </c>
      <c r="TGH58">
        <f>SEPT_F101!TGH58</f>
        <v>0</v>
      </c>
      <c r="TGI58">
        <f>SEPT_F101!TGI58</f>
        <v>0</v>
      </c>
      <c r="TGJ58">
        <f>SEPT_F101!TGJ58</f>
        <v>0</v>
      </c>
      <c r="TGK58">
        <f>SEPT_F101!TGK58</f>
        <v>0</v>
      </c>
      <c r="TGL58">
        <f>SEPT_F101!TGL58</f>
        <v>0</v>
      </c>
      <c r="TGM58">
        <f>SEPT_F101!TGM58</f>
        <v>0</v>
      </c>
      <c r="TGN58">
        <f>SEPT_F101!TGN58</f>
        <v>0</v>
      </c>
      <c r="TGO58">
        <f>SEPT_F101!TGO58</f>
        <v>0</v>
      </c>
      <c r="TGP58">
        <f>SEPT_F101!TGP58</f>
        <v>0</v>
      </c>
      <c r="TGQ58">
        <f>SEPT_F101!TGQ58</f>
        <v>0</v>
      </c>
      <c r="TGR58">
        <f>SEPT_F101!TGR58</f>
        <v>0</v>
      </c>
      <c r="TGS58">
        <f>SEPT_F101!TGS58</f>
        <v>0</v>
      </c>
      <c r="TGT58">
        <f>SEPT_F101!TGT58</f>
        <v>0</v>
      </c>
      <c r="TGU58">
        <f>SEPT_F101!TGU58</f>
        <v>0</v>
      </c>
      <c r="TGV58">
        <f>SEPT_F101!TGV58</f>
        <v>0</v>
      </c>
      <c r="TGW58">
        <f>SEPT_F101!TGW58</f>
        <v>0</v>
      </c>
      <c r="TGX58">
        <f>SEPT_F101!TGX58</f>
        <v>0</v>
      </c>
      <c r="TGY58">
        <f>SEPT_F101!TGY58</f>
        <v>0</v>
      </c>
      <c r="TGZ58">
        <f>SEPT_F101!TGZ58</f>
        <v>0</v>
      </c>
      <c r="THA58">
        <f>SEPT_F101!THA58</f>
        <v>0</v>
      </c>
      <c r="THB58">
        <f>SEPT_F101!THB58</f>
        <v>0</v>
      </c>
      <c r="THC58">
        <f>SEPT_F101!THC58</f>
        <v>0</v>
      </c>
      <c r="THD58">
        <f>SEPT_F101!THD58</f>
        <v>0</v>
      </c>
      <c r="THE58">
        <f>SEPT_F101!THE58</f>
        <v>0</v>
      </c>
      <c r="THF58">
        <f>SEPT_F101!THF58</f>
        <v>0</v>
      </c>
      <c r="THG58">
        <f>SEPT_F101!THG58</f>
        <v>0</v>
      </c>
      <c r="THH58">
        <f>SEPT_F101!THH58</f>
        <v>0</v>
      </c>
      <c r="THI58">
        <f>SEPT_F101!THI58</f>
        <v>0</v>
      </c>
      <c r="THJ58">
        <f>SEPT_F101!THJ58</f>
        <v>0</v>
      </c>
      <c r="THK58">
        <f>SEPT_F101!THK58</f>
        <v>0</v>
      </c>
      <c r="THL58">
        <f>SEPT_F101!THL58</f>
        <v>0</v>
      </c>
      <c r="THM58">
        <f>SEPT_F101!THM58</f>
        <v>0</v>
      </c>
      <c r="THN58">
        <f>SEPT_F101!THN58</f>
        <v>0</v>
      </c>
      <c r="THO58">
        <f>SEPT_F101!THO58</f>
        <v>0</v>
      </c>
      <c r="THP58">
        <f>SEPT_F101!THP58</f>
        <v>0</v>
      </c>
      <c r="THQ58">
        <f>SEPT_F101!THQ58</f>
        <v>0</v>
      </c>
      <c r="THR58">
        <f>SEPT_F101!THR58</f>
        <v>0</v>
      </c>
      <c r="THS58">
        <f>SEPT_F101!THS58</f>
        <v>0</v>
      </c>
      <c r="THT58">
        <f>SEPT_F101!THT58</f>
        <v>0</v>
      </c>
      <c r="THU58">
        <f>SEPT_F101!THU58</f>
        <v>0</v>
      </c>
      <c r="THV58">
        <f>SEPT_F101!THV58</f>
        <v>0</v>
      </c>
      <c r="THW58">
        <f>SEPT_F101!THW58</f>
        <v>0</v>
      </c>
      <c r="THX58">
        <f>SEPT_F101!THX58</f>
        <v>0</v>
      </c>
      <c r="THY58">
        <f>SEPT_F101!THY58</f>
        <v>0</v>
      </c>
      <c r="THZ58">
        <f>SEPT_F101!THZ58</f>
        <v>0</v>
      </c>
      <c r="TIA58">
        <f>SEPT_F101!TIA58</f>
        <v>0</v>
      </c>
      <c r="TIB58">
        <f>SEPT_F101!TIB58</f>
        <v>0</v>
      </c>
      <c r="TIC58">
        <f>SEPT_F101!TIC58</f>
        <v>0</v>
      </c>
      <c r="TID58">
        <f>SEPT_F101!TID58</f>
        <v>0</v>
      </c>
      <c r="TIE58">
        <f>SEPT_F101!TIE58</f>
        <v>0</v>
      </c>
      <c r="TIF58">
        <f>SEPT_F101!TIF58</f>
        <v>0</v>
      </c>
      <c r="TIG58">
        <f>SEPT_F101!TIG58</f>
        <v>0</v>
      </c>
      <c r="TIH58">
        <f>SEPT_F101!TIH58</f>
        <v>0</v>
      </c>
      <c r="TII58">
        <f>SEPT_F101!TII58</f>
        <v>0</v>
      </c>
      <c r="TIJ58">
        <f>SEPT_F101!TIJ58</f>
        <v>0</v>
      </c>
      <c r="TIK58">
        <f>SEPT_F101!TIK58</f>
        <v>0</v>
      </c>
      <c r="TIL58">
        <f>SEPT_F101!TIL58</f>
        <v>0</v>
      </c>
      <c r="TIM58">
        <f>SEPT_F101!TIM58</f>
        <v>0</v>
      </c>
      <c r="TIN58">
        <f>SEPT_F101!TIN58</f>
        <v>0</v>
      </c>
      <c r="TIO58">
        <f>SEPT_F101!TIO58</f>
        <v>0</v>
      </c>
      <c r="TIP58">
        <f>SEPT_F101!TIP58</f>
        <v>0</v>
      </c>
      <c r="TIQ58">
        <f>SEPT_F101!TIQ58</f>
        <v>0</v>
      </c>
      <c r="TIR58">
        <f>SEPT_F101!TIR58</f>
        <v>0</v>
      </c>
      <c r="TIS58">
        <f>SEPT_F101!TIS58</f>
        <v>0</v>
      </c>
      <c r="TIT58">
        <f>SEPT_F101!TIT58</f>
        <v>0</v>
      </c>
      <c r="TIU58">
        <f>SEPT_F101!TIU58</f>
        <v>0</v>
      </c>
      <c r="TIV58">
        <f>SEPT_F101!TIV58</f>
        <v>0</v>
      </c>
      <c r="TIW58">
        <f>SEPT_F101!TIW58</f>
        <v>0</v>
      </c>
      <c r="TIX58">
        <f>SEPT_F101!TIX58</f>
        <v>0</v>
      </c>
      <c r="TIY58">
        <f>SEPT_F101!TIY58</f>
        <v>0</v>
      </c>
      <c r="TIZ58">
        <f>SEPT_F101!TIZ58</f>
        <v>0</v>
      </c>
      <c r="TJA58">
        <f>SEPT_F101!TJA58</f>
        <v>0</v>
      </c>
      <c r="TJB58">
        <f>SEPT_F101!TJB58</f>
        <v>0</v>
      </c>
      <c r="TJC58">
        <f>SEPT_F101!TJC58</f>
        <v>0</v>
      </c>
      <c r="TJD58">
        <f>SEPT_F101!TJD58</f>
        <v>0</v>
      </c>
      <c r="TJE58">
        <f>SEPT_F101!TJE58</f>
        <v>0</v>
      </c>
      <c r="TJF58">
        <f>SEPT_F101!TJF58</f>
        <v>0</v>
      </c>
      <c r="TJG58">
        <f>SEPT_F101!TJG58</f>
        <v>0</v>
      </c>
      <c r="TJH58">
        <f>SEPT_F101!TJH58</f>
        <v>0</v>
      </c>
      <c r="TJI58">
        <f>SEPT_F101!TJI58</f>
        <v>0</v>
      </c>
      <c r="TJJ58">
        <f>SEPT_F101!TJJ58</f>
        <v>0</v>
      </c>
      <c r="TJK58">
        <f>SEPT_F101!TJK58</f>
        <v>0</v>
      </c>
      <c r="TJL58">
        <f>SEPT_F101!TJL58</f>
        <v>0</v>
      </c>
      <c r="TJM58">
        <f>SEPT_F101!TJM58</f>
        <v>0</v>
      </c>
      <c r="TJN58">
        <f>SEPT_F101!TJN58</f>
        <v>0</v>
      </c>
      <c r="TJO58">
        <f>SEPT_F101!TJO58</f>
        <v>0</v>
      </c>
      <c r="TJP58">
        <f>SEPT_F101!TJP58</f>
        <v>0</v>
      </c>
      <c r="TJQ58">
        <f>SEPT_F101!TJQ58</f>
        <v>0</v>
      </c>
      <c r="TJR58">
        <f>SEPT_F101!TJR58</f>
        <v>0</v>
      </c>
      <c r="TJS58">
        <f>SEPT_F101!TJS58</f>
        <v>0</v>
      </c>
      <c r="TJT58">
        <f>SEPT_F101!TJT58</f>
        <v>0</v>
      </c>
      <c r="TJU58">
        <f>SEPT_F101!TJU58</f>
        <v>0</v>
      </c>
      <c r="TJV58">
        <f>SEPT_F101!TJV58</f>
        <v>0</v>
      </c>
      <c r="TJW58">
        <f>SEPT_F101!TJW58</f>
        <v>0</v>
      </c>
      <c r="TJX58">
        <f>SEPT_F101!TJX58</f>
        <v>0</v>
      </c>
      <c r="TJY58">
        <f>SEPT_F101!TJY58</f>
        <v>0</v>
      </c>
      <c r="TJZ58">
        <f>SEPT_F101!TJZ58</f>
        <v>0</v>
      </c>
      <c r="TKA58">
        <f>SEPT_F101!TKA58</f>
        <v>0</v>
      </c>
      <c r="TKB58">
        <f>SEPT_F101!TKB58</f>
        <v>0</v>
      </c>
      <c r="TKC58">
        <f>SEPT_F101!TKC58</f>
        <v>0</v>
      </c>
      <c r="TKD58">
        <f>SEPT_F101!TKD58</f>
        <v>0</v>
      </c>
      <c r="TKE58">
        <f>SEPT_F101!TKE58</f>
        <v>0</v>
      </c>
      <c r="TKF58">
        <f>SEPT_F101!TKF58</f>
        <v>0</v>
      </c>
      <c r="TKG58">
        <f>SEPT_F101!TKG58</f>
        <v>0</v>
      </c>
      <c r="TKH58">
        <f>SEPT_F101!TKH58</f>
        <v>0</v>
      </c>
      <c r="TKI58">
        <f>SEPT_F101!TKI58</f>
        <v>0</v>
      </c>
      <c r="TKJ58">
        <f>SEPT_F101!TKJ58</f>
        <v>0</v>
      </c>
      <c r="TKK58">
        <f>SEPT_F101!TKK58</f>
        <v>0</v>
      </c>
      <c r="TKL58">
        <f>SEPT_F101!TKL58</f>
        <v>0</v>
      </c>
      <c r="TKM58">
        <f>SEPT_F101!TKM58</f>
        <v>0</v>
      </c>
      <c r="TKN58">
        <f>SEPT_F101!TKN58</f>
        <v>0</v>
      </c>
      <c r="TKO58">
        <f>SEPT_F101!TKO58</f>
        <v>0</v>
      </c>
      <c r="TKP58">
        <f>SEPT_F101!TKP58</f>
        <v>0</v>
      </c>
      <c r="TKQ58">
        <f>SEPT_F101!TKQ58</f>
        <v>0</v>
      </c>
      <c r="TKR58">
        <f>SEPT_F101!TKR58</f>
        <v>0</v>
      </c>
      <c r="TKS58">
        <f>SEPT_F101!TKS58</f>
        <v>0</v>
      </c>
      <c r="TKT58">
        <f>SEPT_F101!TKT58</f>
        <v>0</v>
      </c>
      <c r="TKU58">
        <f>SEPT_F101!TKU58</f>
        <v>0</v>
      </c>
      <c r="TKV58">
        <f>SEPT_F101!TKV58</f>
        <v>0</v>
      </c>
      <c r="TKW58">
        <f>SEPT_F101!TKW58</f>
        <v>0</v>
      </c>
      <c r="TKX58">
        <f>SEPT_F101!TKX58</f>
        <v>0</v>
      </c>
      <c r="TKY58">
        <f>SEPT_F101!TKY58</f>
        <v>0</v>
      </c>
      <c r="TKZ58">
        <f>SEPT_F101!TKZ58</f>
        <v>0</v>
      </c>
      <c r="TLA58">
        <f>SEPT_F101!TLA58</f>
        <v>0</v>
      </c>
      <c r="TLB58">
        <f>SEPT_F101!TLB58</f>
        <v>0</v>
      </c>
      <c r="TLC58">
        <f>SEPT_F101!TLC58</f>
        <v>0</v>
      </c>
      <c r="TLD58">
        <f>SEPT_F101!TLD58</f>
        <v>0</v>
      </c>
      <c r="TLE58">
        <f>SEPT_F101!TLE58</f>
        <v>0</v>
      </c>
      <c r="TLF58">
        <f>SEPT_F101!TLF58</f>
        <v>0</v>
      </c>
      <c r="TLG58">
        <f>SEPT_F101!TLG58</f>
        <v>0</v>
      </c>
      <c r="TLH58">
        <f>SEPT_F101!TLH58</f>
        <v>0</v>
      </c>
      <c r="TLI58">
        <f>SEPT_F101!TLI58</f>
        <v>0</v>
      </c>
      <c r="TLJ58">
        <f>SEPT_F101!TLJ58</f>
        <v>0</v>
      </c>
      <c r="TLK58">
        <f>SEPT_F101!TLK58</f>
        <v>0</v>
      </c>
      <c r="TLL58">
        <f>SEPT_F101!TLL58</f>
        <v>0</v>
      </c>
      <c r="TLM58">
        <f>SEPT_F101!TLM58</f>
        <v>0</v>
      </c>
      <c r="TLN58">
        <f>SEPT_F101!TLN58</f>
        <v>0</v>
      </c>
      <c r="TLO58">
        <f>SEPT_F101!TLO58</f>
        <v>0</v>
      </c>
      <c r="TLP58">
        <f>SEPT_F101!TLP58</f>
        <v>0</v>
      </c>
      <c r="TLQ58">
        <f>SEPT_F101!TLQ58</f>
        <v>0</v>
      </c>
      <c r="TLR58">
        <f>SEPT_F101!TLR58</f>
        <v>0</v>
      </c>
      <c r="TLS58">
        <f>SEPT_F101!TLS58</f>
        <v>0</v>
      </c>
      <c r="TLT58">
        <f>SEPT_F101!TLT58</f>
        <v>0</v>
      </c>
      <c r="TLU58">
        <f>SEPT_F101!TLU58</f>
        <v>0</v>
      </c>
      <c r="TLV58">
        <f>SEPT_F101!TLV58</f>
        <v>0</v>
      </c>
      <c r="TLW58">
        <f>SEPT_F101!TLW58</f>
        <v>0</v>
      </c>
      <c r="TLX58">
        <f>SEPT_F101!TLX58</f>
        <v>0</v>
      </c>
      <c r="TLY58">
        <f>SEPT_F101!TLY58</f>
        <v>0</v>
      </c>
      <c r="TLZ58">
        <f>SEPT_F101!TLZ58</f>
        <v>0</v>
      </c>
      <c r="TMA58">
        <f>SEPT_F101!TMA58</f>
        <v>0</v>
      </c>
      <c r="TMB58">
        <f>SEPT_F101!TMB58</f>
        <v>0</v>
      </c>
      <c r="TMC58">
        <f>SEPT_F101!TMC58</f>
        <v>0</v>
      </c>
      <c r="TMD58">
        <f>SEPT_F101!TMD58</f>
        <v>0</v>
      </c>
      <c r="TME58">
        <f>SEPT_F101!TME58</f>
        <v>0</v>
      </c>
      <c r="TMF58">
        <f>SEPT_F101!TMF58</f>
        <v>0</v>
      </c>
      <c r="TMG58">
        <f>SEPT_F101!TMG58</f>
        <v>0</v>
      </c>
      <c r="TMH58">
        <f>SEPT_F101!TMH58</f>
        <v>0</v>
      </c>
      <c r="TMI58">
        <f>SEPT_F101!TMI58</f>
        <v>0</v>
      </c>
      <c r="TMJ58">
        <f>SEPT_F101!TMJ58</f>
        <v>0</v>
      </c>
      <c r="TMK58">
        <f>SEPT_F101!TMK58</f>
        <v>0</v>
      </c>
      <c r="TML58">
        <f>SEPT_F101!TML58</f>
        <v>0</v>
      </c>
      <c r="TMM58">
        <f>SEPT_F101!TMM58</f>
        <v>0</v>
      </c>
      <c r="TMN58">
        <f>SEPT_F101!TMN58</f>
        <v>0</v>
      </c>
      <c r="TMO58">
        <f>SEPT_F101!TMO58</f>
        <v>0</v>
      </c>
      <c r="TMP58">
        <f>SEPT_F101!TMP58</f>
        <v>0</v>
      </c>
      <c r="TMQ58">
        <f>SEPT_F101!TMQ58</f>
        <v>0</v>
      </c>
      <c r="TMR58">
        <f>SEPT_F101!TMR58</f>
        <v>0</v>
      </c>
      <c r="TMS58">
        <f>SEPT_F101!TMS58</f>
        <v>0</v>
      </c>
      <c r="TMT58">
        <f>SEPT_F101!TMT58</f>
        <v>0</v>
      </c>
      <c r="TMU58">
        <f>SEPT_F101!TMU58</f>
        <v>0</v>
      </c>
      <c r="TMV58">
        <f>SEPT_F101!TMV58</f>
        <v>0</v>
      </c>
      <c r="TMW58">
        <f>SEPT_F101!TMW58</f>
        <v>0</v>
      </c>
      <c r="TMX58">
        <f>SEPT_F101!TMX58</f>
        <v>0</v>
      </c>
      <c r="TMY58">
        <f>SEPT_F101!TMY58</f>
        <v>0</v>
      </c>
      <c r="TMZ58">
        <f>SEPT_F101!TMZ58</f>
        <v>0</v>
      </c>
      <c r="TNA58">
        <f>SEPT_F101!TNA58</f>
        <v>0</v>
      </c>
      <c r="TNB58">
        <f>SEPT_F101!TNB58</f>
        <v>0</v>
      </c>
      <c r="TNC58">
        <f>SEPT_F101!TNC58</f>
        <v>0</v>
      </c>
      <c r="TND58">
        <f>SEPT_F101!TND58</f>
        <v>0</v>
      </c>
      <c r="TNE58">
        <f>SEPT_F101!TNE58</f>
        <v>0</v>
      </c>
      <c r="TNF58">
        <f>SEPT_F101!TNF58</f>
        <v>0</v>
      </c>
      <c r="TNG58">
        <f>SEPT_F101!TNG58</f>
        <v>0</v>
      </c>
      <c r="TNH58">
        <f>SEPT_F101!TNH58</f>
        <v>0</v>
      </c>
      <c r="TNI58">
        <f>SEPT_F101!TNI58</f>
        <v>0</v>
      </c>
      <c r="TNJ58">
        <f>SEPT_F101!TNJ58</f>
        <v>0</v>
      </c>
      <c r="TNK58">
        <f>SEPT_F101!TNK58</f>
        <v>0</v>
      </c>
      <c r="TNL58">
        <f>SEPT_F101!TNL58</f>
        <v>0</v>
      </c>
      <c r="TNM58">
        <f>SEPT_F101!TNM58</f>
        <v>0</v>
      </c>
      <c r="TNN58">
        <f>SEPT_F101!TNN58</f>
        <v>0</v>
      </c>
      <c r="TNO58">
        <f>SEPT_F101!TNO58</f>
        <v>0</v>
      </c>
      <c r="TNP58">
        <f>SEPT_F101!TNP58</f>
        <v>0</v>
      </c>
      <c r="TNQ58">
        <f>SEPT_F101!TNQ58</f>
        <v>0</v>
      </c>
      <c r="TNR58">
        <f>SEPT_F101!TNR58</f>
        <v>0</v>
      </c>
      <c r="TNS58">
        <f>SEPT_F101!TNS58</f>
        <v>0</v>
      </c>
      <c r="TNT58">
        <f>SEPT_F101!TNT58</f>
        <v>0</v>
      </c>
      <c r="TNU58">
        <f>SEPT_F101!TNU58</f>
        <v>0</v>
      </c>
      <c r="TNV58">
        <f>SEPT_F101!TNV58</f>
        <v>0</v>
      </c>
      <c r="TNW58">
        <f>SEPT_F101!TNW58</f>
        <v>0</v>
      </c>
      <c r="TNX58">
        <f>SEPT_F101!TNX58</f>
        <v>0</v>
      </c>
      <c r="TNY58">
        <f>SEPT_F101!TNY58</f>
        <v>0</v>
      </c>
      <c r="TNZ58">
        <f>SEPT_F101!TNZ58</f>
        <v>0</v>
      </c>
      <c r="TOA58">
        <f>SEPT_F101!TOA58</f>
        <v>0</v>
      </c>
      <c r="TOB58">
        <f>SEPT_F101!TOB58</f>
        <v>0</v>
      </c>
      <c r="TOC58">
        <f>SEPT_F101!TOC58</f>
        <v>0</v>
      </c>
      <c r="TOD58">
        <f>SEPT_F101!TOD58</f>
        <v>0</v>
      </c>
      <c r="TOE58">
        <f>SEPT_F101!TOE58</f>
        <v>0</v>
      </c>
      <c r="TOF58">
        <f>SEPT_F101!TOF58</f>
        <v>0</v>
      </c>
      <c r="TOG58">
        <f>SEPT_F101!TOG58</f>
        <v>0</v>
      </c>
      <c r="TOH58">
        <f>SEPT_F101!TOH58</f>
        <v>0</v>
      </c>
      <c r="TOI58">
        <f>SEPT_F101!TOI58</f>
        <v>0</v>
      </c>
      <c r="TOJ58">
        <f>SEPT_F101!TOJ58</f>
        <v>0</v>
      </c>
      <c r="TOK58">
        <f>SEPT_F101!TOK58</f>
        <v>0</v>
      </c>
      <c r="TOL58">
        <f>SEPT_F101!TOL58</f>
        <v>0</v>
      </c>
      <c r="TOM58">
        <f>SEPT_F101!TOM58</f>
        <v>0</v>
      </c>
      <c r="TON58">
        <f>SEPT_F101!TON58</f>
        <v>0</v>
      </c>
      <c r="TOO58">
        <f>SEPT_F101!TOO58</f>
        <v>0</v>
      </c>
      <c r="TOP58">
        <f>SEPT_F101!TOP58</f>
        <v>0</v>
      </c>
      <c r="TOQ58">
        <f>SEPT_F101!TOQ58</f>
        <v>0</v>
      </c>
      <c r="TOR58">
        <f>SEPT_F101!TOR58</f>
        <v>0</v>
      </c>
      <c r="TOS58">
        <f>SEPT_F101!TOS58</f>
        <v>0</v>
      </c>
      <c r="TOT58">
        <f>SEPT_F101!TOT58</f>
        <v>0</v>
      </c>
      <c r="TOU58">
        <f>SEPT_F101!TOU58</f>
        <v>0</v>
      </c>
      <c r="TOV58">
        <f>SEPT_F101!TOV58</f>
        <v>0</v>
      </c>
      <c r="TOW58">
        <f>SEPT_F101!TOW58</f>
        <v>0</v>
      </c>
      <c r="TOX58">
        <f>SEPT_F101!TOX58</f>
        <v>0</v>
      </c>
      <c r="TOY58">
        <f>SEPT_F101!TOY58</f>
        <v>0</v>
      </c>
      <c r="TOZ58">
        <f>SEPT_F101!TOZ58</f>
        <v>0</v>
      </c>
      <c r="TPA58">
        <f>SEPT_F101!TPA58</f>
        <v>0</v>
      </c>
      <c r="TPB58">
        <f>SEPT_F101!TPB58</f>
        <v>0</v>
      </c>
      <c r="TPC58">
        <f>SEPT_F101!TPC58</f>
        <v>0</v>
      </c>
      <c r="TPD58">
        <f>SEPT_F101!TPD58</f>
        <v>0</v>
      </c>
      <c r="TPE58">
        <f>SEPT_F101!TPE58</f>
        <v>0</v>
      </c>
      <c r="TPF58">
        <f>SEPT_F101!TPF58</f>
        <v>0</v>
      </c>
      <c r="TPG58">
        <f>SEPT_F101!TPG58</f>
        <v>0</v>
      </c>
      <c r="TPH58">
        <f>SEPT_F101!TPH58</f>
        <v>0</v>
      </c>
      <c r="TPI58">
        <f>SEPT_F101!TPI58</f>
        <v>0</v>
      </c>
      <c r="TPJ58">
        <f>SEPT_F101!TPJ58</f>
        <v>0</v>
      </c>
      <c r="TPK58">
        <f>SEPT_F101!TPK58</f>
        <v>0</v>
      </c>
      <c r="TPL58">
        <f>SEPT_F101!TPL58</f>
        <v>0</v>
      </c>
      <c r="TPM58">
        <f>SEPT_F101!TPM58</f>
        <v>0</v>
      </c>
      <c r="TPN58">
        <f>SEPT_F101!TPN58</f>
        <v>0</v>
      </c>
      <c r="TPO58">
        <f>SEPT_F101!TPO58</f>
        <v>0</v>
      </c>
      <c r="TPP58">
        <f>SEPT_F101!TPP58</f>
        <v>0</v>
      </c>
      <c r="TPQ58">
        <f>SEPT_F101!TPQ58</f>
        <v>0</v>
      </c>
      <c r="TPR58">
        <f>SEPT_F101!TPR58</f>
        <v>0</v>
      </c>
      <c r="TPS58">
        <f>SEPT_F101!TPS58</f>
        <v>0</v>
      </c>
      <c r="TPT58">
        <f>SEPT_F101!TPT58</f>
        <v>0</v>
      </c>
      <c r="TPU58">
        <f>SEPT_F101!TPU58</f>
        <v>0</v>
      </c>
      <c r="TPV58">
        <f>SEPT_F101!TPV58</f>
        <v>0</v>
      </c>
      <c r="TPW58">
        <f>SEPT_F101!TPW58</f>
        <v>0</v>
      </c>
      <c r="TPX58">
        <f>SEPT_F101!TPX58</f>
        <v>0</v>
      </c>
      <c r="TPY58">
        <f>SEPT_F101!TPY58</f>
        <v>0</v>
      </c>
      <c r="TPZ58">
        <f>SEPT_F101!TPZ58</f>
        <v>0</v>
      </c>
      <c r="TQA58">
        <f>SEPT_F101!TQA58</f>
        <v>0</v>
      </c>
      <c r="TQB58">
        <f>SEPT_F101!TQB58</f>
        <v>0</v>
      </c>
      <c r="TQC58">
        <f>SEPT_F101!TQC58</f>
        <v>0</v>
      </c>
      <c r="TQD58">
        <f>SEPT_F101!TQD58</f>
        <v>0</v>
      </c>
      <c r="TQE58">
        <f>SEPT_F101!TQE58</f>
        <v>0</v>
      </c>
      <c r="TQF58">
        <f>SEPT_F101!TQF58</f>
        <v>0</v>
      </c>
      <c r="TQG58">
        <f>SEPT_F101!TQG58</f>
        <v>0</v>
      </c>
      <c r="TQH58">
        <f>SEPT_F101!TQH58</f>
        <v>0</v>
      </c>
      <c r="TQI58">
        <f>SEPT_F101!TQI58</f>
        <v>0</v>
      </c>
      <c r="TQJ58">
        <f>SEPT_F101!TQJ58</f>
        <v>0</v>
      </c>
      <c r="TQK58">
        <f>SEPT_F101!TQK58</f>
        <v>0</v>
      </c>
      <c r="TQL58">
        <f>SEPT_F101!TQL58</f>
        <v>0</v>
      </c>
      <c r="TQM58">
        <f>SEPT_F101!TQM58</f>
        <v>0</v>
      </c>
      <c r="TQN58">
        <f>SEPT_F101!TQN58</f>
        <v>0</v>
      </c>
      <c r="TQO58">
        <f>SEPT_F101!TQO58</f>
        <v>0</v>
      </c>
      <c r="TQP58">
        <f>SEPT_F101!TQP58</f>
        <v>0</v>
      </c>
      <c r="TQQ58">
        <f>SEPT_F101!TQQ58</f>
        <v>0</v>
      </c>
      <c r="TQR58">
        <f>SEPT_F101!TQR58</f>
        <v>0</v>
      </c>
      <c r="TQS58">
        <f>SEPT_F101!TQS58</f>
        <v>0</v>
      </c>
      <c r="TQT58">
        <f>SEPT_F101!TQT58</f>
        <v>0</v>
      </c>
      <c r="TQU58">
        <f>SEPT_F101!TQU58</f>
        <v>0</v>
      </c>
      <c r="TQV58">
        <f>SEPT_F101!TQV58</f>
        <v>0</v>
      </c>
      <c r="TQW58">
        <f>SEPT_F101!TQW58</f>
        <v>0</v>
      </c>
      <c r="TQX58">
        <f>SEPT_F101!TQX58</f>
        <v>0</v>
      </c>
      <c r="TQY58">
        <f>SEPT_F101!TQY58</f>
        <v>0</v>
      </c>
      <c r="TQZ58">
        <f>SEPT_F101!TQZ58</f>
        <v>0</v>
      </c>
      <c r="TRA58">
        <f>SEPT_F101!TRA58</f>
        <v>0</v>
      </c>
      <c r="TRB58">
        <f>SEPT_F101!TRB58</f>
        <v>0</v>
      </c>
      <c r="TRC58">
        <f>SEPT_F101!TRC58</f>
        <v>0</v>
      </c>
      <c r="TRD58">
        <f>SEPT_F101!TRD58</f>
        <v>0</v>
      </c>
      <c r="TRE58">
        <f>SEPT_F101!TRE58</f>
        <v>0</v>
      </c>
      <c r="TRF58">
        <f>SEPT_F101!TRF58</f>
        <v>0</v>
      </c>
      <c r="TRG58">
        <f>SEPT_F101!TRG58</f>
        <v>0</v>
      </c>
      <c r="TRH58">
        <f>SEPT_F101!TRH58</f>
        <v>0</v>
      </c>
      <c r="TRI58">
        <f>SEPT_F101!TRI58</f>
        <v>0</v>
      </c>
      <c r="TRJ58">
        <f>SEPT_F101!TRJ58</f>
        <v>0</v>
      </c>
      <c r="TRK58">
        <f>SEPT_F101!TRK58</f>
        <v>0</v>
      </c>
      <c r="TRL58">
        <f>SEPT_F101!TRL58</f>
        <v>0</v>
      </c>
      <c r="TRM58">
        <f>SEPT_F101!TRM58</f>
        <v>0</v>
      </c>
      <c r="TRN58">
        <f>SEPT_F101!TRN58</f>
        <v>0</v>
      </c>
      <c r="TRO58">
        <f>SEPT_F101!TRO58</f>
        <v>0</v>
      </c>
      <c r="TRP58">
        <f>SEPT_F101!TRP58</f>
        <v>0</v>
      </c>
      <c r="TRQ58">
        <f>SEPT_F101!TRQ58</f>
        <v>0</v>
      </c>
      <c r="TRR58">
        <f>SEPT_F101!TRR58</f>
        <v>0</v>
      </c>
      <c r="TRS58">
        <f>SEPT_F101!TRS58</f>
        <v>0</v>
      </c>
      <c r="TRT58">
        <f>SEPT_F101!TRT58</f>
        <v>0</v>
      </c>
      <c r="TRU58">
        <f>SEPT_F101!TRU58</f>
        <v>0</v>
      </c>
      <c r="TRV58">
        <f>SEPT_F101!TRV58</f>
        <v>0</v>
      </c>
      <c r="TRW58">
        <f>SEPT_F101!TRW58</f>
        <v>0</v>
      </c>
      <c r="TRX58">
        <f>SEPT_F101!TRX58</f>
        <v>0</v>
      </c>
      <c r="TRY58">
        <f>SEPT_F101!TRY58</f>
        <v>0</v>
      </c>
      <c r="TRZ58">
        <f>SEPT_F101!TRZ58</f>
        <v>0</v>
      </c>
      <c r="TSA58">
        <f>SEPT_F101!TSA58</f>
        <v>0</v>
      </c>
      <c r="TSB58">
        <f>SEPT_F101!TSB58</f>
        <v>0</v>
      </c>
      <c r="TSC58">
        <f>SEPT_F101!TSC58</f>
        <v>0</v>
      </c>
      <c r="TSD58">
        <f>SEPT_F101!TSD58</f>
        <v>0</v>
      </c>
      <c r="TSE58">
        <f>SEPT_F101!TSE58</f>
        <v>0</v>
      </c>
      <c r="TSF58">
        <f>SEPT_F101!TSF58</f>
        <v>0</v>
      </c>
      <c r="TSG58">
        <f>SEPT_F101!TSG58</f>
        <v>0</v>
      </c>
      <c r="TSH58">
        <f>SEPT_F101!TSH58</f>
        <v>0</v>
      </c>
      <c r="TSI58">
        <f>SEPT_F101!TSI58</f>
        <v>0</v>
      </c>
      <c r="TSJ58">
        <f>SEPT_F101!TSJ58</f>
        <v>0</v>
      </c>
      <c r="TSK58">
        <f>SEPT_F101!TSK58</f>
        <v>0</v>
      </c>
      <c r="TSL58">
        <f>SEPT_F101!TSL58</f>
        <v>0</v>
      </c>
      <c r="TSM58">
        <f>SEPT_F101!TSM58</f>
        <v>0</v>
      </c>
      <c r="TSN58">
        <f>SEPT_F101!TSN58</f>
        <v>0</v>
      </c>
      <c r="TSO58">
        <f>SEPT_F101!TSO58</f>
        <v>0</v>
      </c>
      <c r="TSP58">
        <f>SEPT_F101!TSP58</f>
        <v>0</v>
      </c>
      <c r="TSQ58">
        <f>SEPT_F101!TSQ58</f>
        <v>0</v>
      </c>
      <c r="TSR58">
        <f>SEPT_F101!TSR58</f>
        <v>0</v>
      </c>
      <c r="TSS58">
        <f>SEPT_F101!TSS58</f>
        <v>0</v>
      </c>
      <c r="TST58">
        <f>SEPT_F101!TST58</f>
        <v>0</v>
      </c>
      <c r="TSU58">
        <f>SEPT_F101!TSU58</f>
        <v>0</v>
      </c>
      <c r="TSV58">
        <f>SEPT_F101!TSV58</f>
        <v>0</v>
      </c>
      <c r="TSW58">
        <f>SEPT_F101!TSW58</f>
        <v>0</v>
      </c>
      <c r="TSX58">
        <f>SEPT_F101!TSX58</f>
        <v>0</v>
      </c>
      <c r="TSY58">
        <f>SEPT_F101!TSY58</f>
        <v>0</v>
      </c>
      <c r="TSZ58">
        <f>SEPT_F101!TSZ58</f>
        <v>0</v>
      </c>
      <c r="TTA58">
        <f>SEPT_F101!TTA58</f>
        <v>0</v>
      </c>
      <c r="TTB58">
        <f>SEPT_F101!TTB58</f>
        <v>0</v>
      </c>
      <c r="TTC58">
        <f>SEPT_F101!TTC58</f>
        <v>0</v>
      </c>
      <c r="TTD58">
        <f>SEPT_F101!TTD58</f>
        <v>0</v>
      </c>
      <c r="TTE58">
        <f>SEPT_F101!TTE58</f>
        <v>0</v>
      </c>
      <c r="TTF58">
        <f>SEPT_F101!TTF58</f>
        <v>0</v>
      </c>
      <c r="TTG58">
        <f>SEPT_F101!TTG58</f>
        <v>0</v>
      </c>
      <c r="TTH58">
        <f>SEPT_F101!TTH58</f>
        <v>0</v>
      </c>
      <c r="TTI58">
        <f>SEPT_F101!TTI58</f>
        <v>0</v>
      </c>
      <c r="TTJ58">
        <f>SEPT_F101!TTJ58</f>
        <v>0</v>
      </c>
      <c r="TTK58">
        <f>SEPT_F101!TTK58</f>
        <v>0</v>
      </c>
      <c r="TTL58">
        <f>SEPT_F101!TTL58</f>
        <v>0</v>
      </c>
      <c r="TTM58">
        <f>SEPT_F101!TTM58</f>
        <v>0</v>
      </c>
      <c r="TTN58">
        <f>SEPT_F101!TTN58</f>
        <v>0</v>
      </c>
      <c r="TTO58">
        <f>SEPT_F101!TTO58</f>
        <v>0</v>
      </c>
      <c r="TTP58">
        <f>SEPT_F101!TTP58</f>
        <v>0</v>
      </c>
      <c r="TTQ58">
        <f>SEPT_F101!TTQ58</f>
        <v>0</v>
      </c>
      <c r="TTR58">
        <f>SEPT_F101!TTR58</f>
        <v>0</v>
      </c>
      <c r="TTS58">
        <f>SEPT_F101!TTS58</f>
        <v>0</v>
      </c>
      <c r="TTT58">
        <f>SEPT_F101!TTT58</f>
        <v>0</v>
      </c>
      <c r="TTU58">
        <f>SEPT_F101!TTU58</f>
        <v>0</v>
      </c>
      <c r="TTV58">
        <f>SEPT_F101!TTV58</f>
        <v>0</v>
      </c>
      <c r="TTW58">
        <f>SEPT_F101!TTW58</f>
        <v>0</v>
      </c>
      <c r="TTX58">
        <f>SEPT_F101!TTX58</f>
        <v>0</v>
      </c>
      <c r="TTY58">
        <f>SEPT_F101!TTY58</f>
        <v>0</v>
      </c>
      <c r="TTZ58">
        <f>SEPT_F101!TTZ58</f>
        <v>0</v>
      </c>
      <c r="TUA58">
        <f>SEPT_F101!TUA58</f>
        <v>0</v>
      </c>
      <c r="TUB58">
        <f>SEPT_F101!TUB58</f>
        <v>0</v>
      </c>
      <c r="TUC58">
        <f>SEPT_F101!TUC58</f>
        <v>0</v>
      </c>
      <c r="TUD58">
        <f>SEPT_F101!TUD58</f>
        <v>0</v>
      </c>
      <c r="TUE58">
        <f>SEPT_F101!TUE58</f>
        <v>0</v>
      </c>
      <c r="TUF58">
        <f>SEPT_F101!TUF58</f>
        <v>0</v>
      </c>
      <c r="TUG58">
        <f>SEPT_F101!TUG58</f>
        <v>0</v>
      </c>
      <c r="TUH58">
        <f>SEPT_F101!TUH58</f>
        <v>0</v>
      </c>
      <c r="TUI58">
        <f>SEPT_F101!TUI58</f>
        <v>0</v>
      </c>
      <c r="TUJ58">
        <f>SEPT_F101!TUJ58</f>
        <v>0</v>
      </c>
      <c r="TUK58">
        <f>SEPT_F101!TUK58</f>
        <v>0</v>
      </c>
      <c r="TUL58">
        <f>SEPT_F101!TUL58</f>
        <v>0</v>
      </c>
      <c r="TUM58">
        <f>SEPT_F101!TUM58</f>
        <v>0</v>
      </c>
      <c r="TUN58">
        <f>SEPT_F101!TUN58</f>
        <v>0</v>
      </c>
      <c r="TUO58">
        <f>SEPT_F101!TUO58</f>
        <v>0</v>
      </c>
      <c r="TUP58">
        <f>SEPT_F101!TUP58</f>
        <v>0</v>
      </c>
      <c r="TUQ58">
        <f>SEPT_F101!TUQ58</f>
        <v>0</v>
      </c>
      <c r="TUR58">
        <f>SEPT_F101!TUR58</f>
        <v>0</v>
      </c>
      <c r="TUS58">
        <f>SEPT_F101!TUS58</f>
        <v>0</v>
      </c>
      <c r="TUT58">
        <f>SEPT_F101!TUT58</f>
        <v>0</v>
      </c>
      <c r="TUU58">
        <f>SEPT_F101!TUU58</f>
        <v>0</v>
      </c>
      <c r="TUV58">
        <f>SEPT_F101!TUV58</f>
        <v>0</v>
      </c>
      <c r="TUW58">
        <f>SEPT_F101!TUW58</f>
        <v>0</v>
      </c>
      <c r="TUX58">
        <f>SEPT_F101!TUX58</f>
        <v>0</v>
      </c>
      <c r="TUY58">
        <f>SEPT_F101!TUY58</f>
        <v>0</v>
      </c>
      <c r="TUZ58">
        <f>SEPT_F101!TUZ58</f>
        <v>0</v>
      </c>
      <c r="TVA58">
        <f>SEPT_F101!TVA58</f>
        <v>0</v>
      </c>
      <c r="TVB58">
        <f>SEPT_F101!TVB58</f>
        <v>0</v>
      </c>
      <c r="TVC58">
        <f>SEPT_F101!TVC58</f>
        <v>0</v>
      </c>
      <c r="TVD58">
        <f>SEPT_F101!TVD58</f>
        <v>0</v>
      </c>
      <c r="TVE58">
        <f>SEPT_F101!TVE58</f>
        <v>0</v>
      </c>
      <c r="TVF58">
        <f>SEPT_F101!TVF58</f>
        <v>0</v>
      </c>
      <c r="TVG58">
        <f>SEPT_F101!TVG58</f>
        <v>0</v>
      </c>
      <c r="TVH58">
        <f>SEPT_F101!TVH58</f>
        <v>0</v>
      </c>
      <c r="TVI58">
        <f>SEPT_F101!TVI58</f>
        <v>0</v>
      </c>
      <c r="TVJ58">
        <f>SEPT_F101!TVJ58</f>
        <v>0</v>
      </c>
      <c r="TVK58">
        <f>SEPT_F101!TVK58</f>
        <v>0</v>
      </c>
      <c r="TVL58">
        <f>SEPT_F101!TVL58</f>
        <v>0</v>
      </c>
      <c r="TVM58">
        <f>SEPT_F101!TVM58</f>
        <v>0</v>
      </c>
      <c r="TVN58">
        <f>SEPT_F101!TVN58</f>
        <v>0</v>
      </c>
      <c r="TVO58">
        <f>SEPT_F101!TVO58</f>
        <v>0</v>
      </c>
      <c r="TVP58">
        <f>SEPT_F101!TVP58</f>
        <v>0</v>
      </c>
      <c r="TVQ58">
        <f>SEPT_F101!TVQ58</f>
        <v>0</v>
      </c>
      <c r="TVR58">
        <f>SEPT_F101!TVR58</f>
        <v>0</v>
      </c>
      <c r="TVS58">
        <f>SEPT_F101!TVS58</f>
        <v>0</v>
      </c>
      <c r="TVT58">
        <f>SEPT_F101!TVT58</f>
        <v>0</v>
      </c>
      <c r="TVU58">
        <f>SEPT_F101!TVU58</f>
        <v>0</v>
      </c>
      <c r="TVV58">
        <f>SEPT_F101!TVV58</f>
        <v>0</v>
      </c>
      <c r="TVW58">
        <f>SEPT_F101!TVW58</f>
        <v>0</v>
      </c>
      <c r="TVX58">
        <f>SEPT_F101!TVX58</f>
        <v>0</v>
      </c>
      <c r="TVY58">
        <f>SEPT_F101!TVY58</f>
        <v>0</v>
      </c>
      <c r="TVZ58">
        <f>SEPT_F101!TVZ58</f>
        <v>0</v>
      </c>
      <c r="TWA58">
        <f>SEPT_F101!TWA58</f>
        <v>0</v>
      </c>
      <c r="TWB58">
        <f>SEPT_F101!TWB58</f>
        <v>0</v>
      </c>
      <c r="TWC58">
        <f>SEPT_F101!TWC58</f>
        <v>0</v>
      </c>
      <c r="TWD58">
        <f>SEPT_F101!TWD58</f>
        <v>0</v>
      </c>
      <c r="TWE58">
        <f>SEPT_F101!TWE58</f>
        <v>0</v>
      </c>
      <c r="TWF58">
        <f>SEPT_F101!TWF58</f>
        <v>0</v>
      </c>
      <c r="TWG58">
        <f>SEPT_F101!TWG58</f>
        <v>0</v>
      </c>
      <c r="TWH58">
        <f>SEPT_F101!TWH58</f>
        <v>0</v>
      </c>
      <c r="TWI58">
        <f>SEPT_F101!TWI58</f>
        <v>0</v>
      </c>
      <c r="TWJ58">
        <f>SEPT_F101!TWJ58</f>
        <v>0</v>
      </c>
      <c r="TWK58">
        <f>SEPT_F101!TWK58</f>
        <v>0</v>
      </c>
      <c r="TWL58">
        <f>SEPT_F101!TWL58</f>
        <v>0</v>
      </c>
      <c r="TWM58">
        <f>SEPT_F101!TWM58</f>
        <v>0</v>
      </c>
      <c r="TWN58">
        <f>SEPT_F101!TWN58</f>
        <v>0</v>
      </c>
      <c r="TWO58">
        <f>SEPT_F101!TWO58</f>
        <v>0</v>
      </c>
      <c r="TWP58">
        <f>SEPT_F101!TWP58</f>
        <v>0</v>
      </c>
      <c r="TWQ58">
        <f>SEPT_F101!TWQ58</f>
        <v>0</v>
      </c>
      <c r="TWR58">
        <f>SEPT_F101!TWR58</f>
        <v>0</v>
      </c>
      <c r="TWS58">
        <f>SEPT_F101!TWS58</f>
        <v>0</v>
      </c>
      <c r="TWT58">
        <f>SEPT_F101!TWT58</f>
        <v>0</v>
      </c>
      <c r="TWU58">
        <f>SEPT_F101!TWU58</f>
        <v>0</v>
      </c>
      <c r="TWV58">
        <f>SEPT_F101!TWV58</f>
        <v>0</v>
      </c>
      <c r="TWW58">
        <f>SEPT_F101!TWW58</f>
        <v>0</v>
      </c>
      <c r="TWX58">
        <f>SEPT_F101!TWX58</f>
        <v>0</v>
      </c>
      <c r="TWY58">
        <f>SEPT_F101!TWY58</f>
        <v>0</v>
      </c>
      <c r="TWZ58">
        <f>SEPT_F101!TWZ58</f>
        <v>0</v>
      </c>
      <c r="TXA58">
        <f>SEPT_F101!TXA58</f>
        <v>0</v>
      </c>
      <c r="TXB58">
        <f>SEPT_F101!TXB58</f>
        <v>0</v>
      </c>
      <c r="TXC58">
        <f>SEPT_F101!TXC58</f>
        <v>0</v>
      </c>
      <c r="TXD58">
        <f>SEPT_F101!TXD58</f>
        <v>0</v>
      </c>
      <c r="TXE58">
        <f>SEPT_F101!TXE58</f>
        <v>0</v>
      </c>
      <c r="TXF58">
        <f>SEPT_F101!TXF58</f>
        <v>0</v>
      </c>
      <c r="TXG58">
        <f>SEPT_F101!TXG58</f>
        <v>0</v>
      </c>
      <c r="TXH58">
        <f>SEPT_F101!TXH58</f>
        <v>0</v>
      </c>
      <c r="TXI58">
        <f>SEPT_F101!TXI58</f>
        <v>0</v>
      </c>
      <c r="TXJ58">
        <f>SEPT_F101!TXJ58</f>
        <v>0</v>
      </c>
      <c r="TXK58">
        <f>SEPT_F101!TXK58</f>
        <v>0</v>
      </c>
      <c r="TXL58">
        <f>SEPT_F101!TXL58</f>
        <v>0</v>
      </c>
      <c r="TXM58">
        <f>SEPT_F101!TXM58</f>
        <v>0</v>
      </c>
      <c r="TXN58">
        <f>SEPT_F101!TXN58</f>
        <v>0</v>
      </c>
      <c r="TXO58">
        <f>SEPT_F101!TXO58</f>
        <v>0</v>
      </c>
      <c r="TXP58">
        <f>SEPT_F101!TXP58</f>
        <v>0</v>
      </c>
      <c r="TXQ58">
        <f>SEPT_F101!TXQ58</f>
        <v>0</v>
      </c>
      <c r="TXR58">
        <f>SEPT_F101!TXR58</f>
        <v>0</v>
      </c>
      <c r="TXS58">
        <f>SEPT_F101!TXS58</f>
        <v>0</v>
      </c>
      <c r="TXT58">
        <f>SEPT_F101!TXT58</f>
        <v>0</v>
      </c>
      <c r="TXU58">
        <f>SEPT_F101!TXU58</f>
        <v>0</v>
      </c>
      <c r="TXV58">
        <f>SEPT_F101!TXV58</f>
        <v>0</v>
      </c>
      <c r="TXW58">
        <f>SEPT_F101!TXW58</f>
        <v>0</v>
      </c>
      <c r="TXX58">
        <f>SEPT_F101!TXX58</f>
        <v>0</v>
      </c>
      <c r="TXY58">
        <f>SEPT_F101!TXY58</f>
        <v>0</v>
      </c>
      <c r="TXZ58">
        <f>SEPT_F101!TXZ58</f>
        <v>0</v>
      </c>
      <c r="TYA58">
        <f>SEPT_F101!TYA58</f>
        <v>0</v>
      </c>
      <c r="TYB58">
        <f>SEPT_F101!TYB58</f>
        <v>0</v>
      </c>
      <c r="TYC58">
        <f>SEPT_F101!TYC58</f>
        <v>0</v>
      </c>
      <c r="TYD58">
        <f>SEPT_F101!TYD58</f>
        <v>0</v>
      </c>
      <c r="TYE58">
        <f>SEPT_F101!TYE58</f>
        <v>0</v>
      </c>
      <c r="TYF58">
        <f>SEPT_F101!TYF58</f>
        <v>0</v>
      </c>
      <c r="TYG58">
        <f>SEPT_F101!TYG58</f>
        <v>0</v>
      </c>
      <c r="TYH58">
        <f>SEPT_F101!TYH58</f>
        <v>0</v>
      </c>
      <c r="TYI58">
        <f>SEPT_F101!TYI58</f>
        <v>0</v>
      </c>
      <c r="TYJ58">
        <f>SEPT_F101!TYJ58</f>
        <v>0</v>
      </c>
      <c r="TYK58">
        <f>SEPT_F101!TYK58</f>
        <v>0</v>
      </c>
      <c r="TYL58">
        <f>SEPT_F101!TYL58</f>
        <v>0</v>
      </c>
      <c r="TYM58">
        <f>SEPT_F101!TYM58</f>
        <v>0</v>
      </c>
      <c r="TYN58">
        <f>SEPT_F101!TYN58</f>
        <v>0</v>
      </c>
      <c r="TYO58">
        <f>SEPT_F101!TYO58</f>
        <v>0</v>
      </c>
      <c r="TYP58">
        <f>SEPT_F101!TYP58</f>
        <v>0</v>
      </c>
      <c r="TYQ58">
        <f>SEPT_F101!TYQ58</f>
        <v>0</v>
      </c>
      <c r="TYR58">
        <f>SEPT_F101!TYR58</f>
        <v>0</v>
      </c>
      <c r="TYS58">
        <f>SEPT_F101!TYS58</f>
        <v>0</v>
      </c>
      <c r="TYT58">
        <f>SEPT_F101!TYT58</f>
        <v>0</v>
      </c>
      <c r="TYU58">
        <f>SEPT_F101!TYU58</f>
        <v>0</v>
      </c>
      <c r="TYV58">
        <f>SEPT_F101!TYV58</f>
        <v>0</v>
      </c>
      <c r="TYW58">
        <f>SEPT_F101!TYW58</f>
        <v>0</v>
      </c>
      <c r="TYX58">
        <f>SEPT_F101!TYX58</f>
        <v>0</v>
      </c>
      <c r="TYY58">
        <f>SEPT_F101!TYY58</f>
        <v>0</v>
      </c>
      <c r="TYZ58">
        <f>SEPT_F101!TYZ58</f>
        <v>0</v>
      </c>
      <c r="TZA58">
        <f>SEPT_F101!TZA58</f>
        <v>0</v>
      </c>
      <c r="TZB58">
        <f>SEPT_F101!TZB58</f>
        <v>0</v>
      </c>
      <c r="TZC58">
        <f>SEPT_F101!TZC58</f>
        <v>0</v>
      </c>
      <c r="TZD58">
        <f>SEPT_F101!TZD58</f>
        <v>0</v>
      </c>
      <c r="TZE58">
        <f>SEPT_F101!TZE58</f>
        <v>0</v>
      </c>
      <c r="TZF58">
        <f>SEPT_F101!TZF58</f>
        <v>0</v>
      </c>
      <c r="TZG58">
        <f>SEPT_F101!TZG58</f>
        <v>0</v>
      </c>
      <c r="TZH58">
        <f>SEPT_F101!TZH58</f>
        <v>0</v>
      </c>
      <c r="TZI58">
        <f>SEPT_F101!TZI58</f>
        <v>0</v>
      </c>
      <c r="TZJ58">
        <f>SEPT_F101!TZJ58</f>
        <v>0</v>
      </c>
      <c r="TZK58">
        <f>SEPT_F101!TZK58</f>
        <v>0</v>
      </c>
      <c r="TZL58">
        <f>SEPT_F101!TZL58</f>
        <v>0</v>
      </c>
      <c r="TZM58">
        <f>SEPT_F101!TZM58</f>
        <v>0</v>
      </c>
      <c r="TZN58">
        <f>SEPT_F101!TZN58</f>
        <v>0</v>
      </c>
      <c r="TZO58">
        <f>SEPT_F101!TZO58</f>
        <v>0</v>
      </c>
      <c r="TZP58">
        <f>SEPT_F101!TZP58</f>
        <v>0</v>
      </c>
      <c r="TZQ58">
        <f>SEPT_F101!TZQ58</f>
        <v>0</v>
      </c>
      <c r="TZR58">
        <f>SEPT_F101!TZR58</f>
        <v>0</v>
      </c>
      <c r="TZS58">
        <f>SEPT_F101!TZS58</f>
        <v>0</v>
      </c>
      <c r="TZT58">
        <f>SEPT_F101!TZT58</f>
        <v>0</v>
      </c>
      <c r="TZU58">
        <f>SEPT_F101!TZU58</f>
        <v>0</v>
      </c>
      <c r="TZV58">
        <f>SEPT_F101!TZV58</f>
        <v>0</v>
      </c>
      <c r="TZW58">
        <f>SEPT_F101!TZW58</f>
        <v>0</v>
      </c>
      <c r="TZX58">
        <f>SEPT_F101!TZX58</f>
        <v>0</v>
      </c>
      <c r="TZY58">
        <f>SEPT_F101!TZY58</f>
        <v>0</v>
      </c>
      <c r="TZZ58">
        <f>SEPT_F101!TZZ58</f>
        <v>0</v>
      </c>
      <c r="UAA58">
        <f>SEPT_F101!UAA58</f>
        <v>0</v>
      </c>
      <c r="UAB58">
        <f>SEPT_F101!UAB58</f>
        <v>0</v>
      </c>
      <c r="UAC58">
        <f>SEPT_F101!UAC58</f>
        <v>0</v>
      </c>
      <c r="UAD58">
        <f>SEPT_F101!UAD58</f>
        <v>0</v>
      </c>
      <c r="UAE58">
        <f>SEPT_F101!UAE58</f>
        <v>0</v>
      </c>
      <c r="UAF58">
        <f>SEPT_F101!UAF58</f>
        <v>0</v>
      </c>
      <c r="UAG58">
        <f>SEPT_F101!UAG58</f>
        <v>0</v>
      </c>
      <c r="UAH58">
        <f>SEPT_F101!UAH58</f>
        <v>0</v>
      </c>
      <c r="UAI58">
        <f>SEPT_F101!UAI58</f>
        <v>0</v>
      </c>
      <c r="UAJ58">
        <f>SEPT_F101!UAJ58</f>
        <v>0</v>
      </c>
      <c r="UAK58">
        <f>SEPT_F101!UAK58</f>
        <v>0</v>
      </c>
      <c r="UAL58">
        <f>SEPT_F101!UAL58</f>
        <v>0</v>
      </c>
      <c r="UAM58">
        <f>SEPT_F101!UAM58</f>
        <v>0</v>
      </c>
      <c r="UAN58">
        <f>SEPT_F101!UAN58</f>
        <v>0</v>
      </c>
      <c r="UAO58">
        <f>SEPT_F101!UAO58</f>
        <v>0</v>
      </c>
      <c r="UAP58">
        <f>SEPT_F101!UAP58</f>
        <v>0</v>
      </c>
      <c r="UAQ58">
        <f>SEPT_F101!UAQ58</f>
        <v>0</v>
      </c>
      <c r="UAR58">
        <f>SEPT_F101!UAR58</f>
        <v>0</v>
      </c>
      <c r="UAS58">
        <f>SEPT_F101!UAS58</f>
        <v>0</v>
      </c>
      <c r="UAT58">
        <f>SEPT_F101!UAT58</f>
        <v>0</v>
      </c>
      <c r="UAU58">
        <f>SEPT_F101!UAU58</f>
        <v>0</v>
      </c>
      <c r="UAV58">
        <f>SEPT_F101!UAV58</f>
        <v>0</v>
      </c>
      <c r="UAW58">
        <f>SEPT_F101!UAW58</f>
        <v>0</v>
      </c>
      <c r="UAX58">
        <f>SEPT_F101!UAX58</f>
        <v>0</v>
      </c>
      <c r="UAY58">
        <f>SEPT_F101!UAY58</f>
        <v>0</v>
      </c>
      <c r="UAZ58">
        <f>SEPT_F101!UAZ58</f>
        <v>0</v>
      </c>
      <c r="UBA58">
        <f>SEPT_F101!UBA58</f>
        <v>0</v>
      </c>
      <c r="UBB58">
        <f>SEPT_F101!UBB58</f>
        <v>0</v>
      </c>
      <c r="UBC58">
        <f>SEPT_F101!UBC58</f>
        <v>0</v>
      </c>
      <c r="UBD58">
        <f>SEPT_F101!UBD58</f>
        <v>0</v>
      </c>
      <c r="UBE58">
        <f>SEPT_F101!UBE58</f>
        <v>0</v>
      </c>
      <c r="UBF58">
        <f>SEPT_F101!UBF58</f>
        <v>0</v>
      </c>
      <c r="UBG58">
        <f>SEPT_F101!UBG58</f>
        <v>0</v>
      </c>
      <c r="UBH58">
        <f>SEPT_F101!UBH58</f>
        <v>0</v>
      </c>
      <c r="UBI58">
        <f>SEPT_F101!UBI58</f>
        <v>0</v>
      </c>
      <c r="UBJ58">
        <f>SEPT_F101!UBJ58</f>
        <v>0</v>
      </c>
      <c r="UBK58">
        <f>SEPT_F101!UBK58</f>
        <v>0</v>
      </c>
      <c r="UBL58">
        <f>SEPT_F101!UBL58</f>
        <v>0</v>
      </c>
      <c r="UBM58">
        <f>SEPT_F101!UBM58</f>
        <v>0</v>
      </c>
      <c r="UBN58">
        <f>SEPT_F101!UBN58</f>
        <v>0</v>
      </c>
      <c r="UBO58">
        <f>SEPT_F101!UBO58</f>
        <v>0</v>
      </c>
      <c r="UBP58">
        <f>SEPT_F101!UBP58</f>
        <v>0</v>
      </c>
      <c r="UBQ58">
        <f>SEPT_F101!UBQ58</f>
        <v>0</v>
      </c>
      <c r="UBR58">
        <f>SEPT_F101!UBR58</f>
        <v>0</v>
      </c>
      <c r="UBS58">
        <f>SEPT_F101!UBS58</f>
        <v>0</v>
      </c>
      <c r="UBT58">
        <f>SEPT_F101!UBT58</f>
        <v>0</v>
      </c>
      <c r="UBU58">
        <f>SEPT_F101!UBU58</f>
        <v>0</v>
      </c>
      <c r="UBV58">
        <f>SEPT_F101!UBV58</f>
        <v>0</v>
      </c>
      <c r="UBW58">
        <f>SEPT_F101!UBW58</f>
        <v>0</v>
      </c>
      <c r="UBX58">
        <f>SEPT_F101!UBX58</f>
        <v>0</v>
      </c>
      <c r="UBY58">
        <f>SEPT_F101!UBY58</f>
        <v>0</v>
      </c>
      <c r="UBZ58">
        <f>SEPT_F101!UBZ58</f>
        <v>0</v>
      </c>
      <c r="UCA58">
        <f>SEPT_F101!UCA58</f>
        <v>0</v>
      </c>
      <c r="UCB58">
        <f>SEPT_F101!UCB58</f>
        <v>0</v>
      </c>
      <c r="UCC58">
        <f>SEPT_F101!UCC58</f>
        <v>0</v>
      </c>
      <c r="UCD58">
        <f>SEPT_F101!UCD58</f>
        <v>0</v>
      </c>
      <c r="UCE58">
        <f>SEPT_F101!UCE58</f>
        <v>0</v>
      </c>
      <c r="UCF58">
        <f>SEPT_F101!UCF58</f>
        <v>0</v>
      </c>
      <c r="UCG58">
        <f>SEPT_F101!UCG58</f>
        <v>0</v>
      </c>
      <c r="UCH58">
        <f>SEPT_F101!UCH58</f>
        <v>0</v>
      </c>
      <c r="UCI58">
        <f>SEPT_F101!UCI58</f>
        <v>0</v>
      </c>
      <c r="UCJ58">
        <f>SEPT_F101!UCJ58</f>
        <v>0</v>
      </c>
      <c r="UCK58">
        <f>SEPT_F101!UCK58</f>
        <v>0</v>
      </c>
      <c r="UCL58">
        <f>SEPT_F101!UCL58</f>
        <v>0</v>
      </c>
      <c r="UCM58">
        <f>SEPT_F101!UCM58</f>
        <v>0</v>
      </c>
      <c r="UCN58">
        <f>SEPT_F101!UCN58</f>
        <v>0</v>
      </c>
      <c r="UCO58">
        <f>SEPT_F101!UCO58</f>
        <v>0</v>
      </c>
      <c r="UCP58">
        <f>SEPT_F101!UCP58</f>
        <v>0</v>
      </c>
      <c r="UCQ58">
        <f>SEPT_F101!UCQ58</f>
        <v>0</v>
      </c>
      <c r="UCR58">
        <f>SEPT_F101!UCR58</f>
        <v>0</v>
      </c>
      <c r="UCS58">
        <f>SEPT_F101!UCS58</f>
        <v>0</v>
      </c>
      <c r="UCT58">
        <f>SEPT_F101!UCT58</f>
        <v>0</v>
      </c>
      <c r="UCU58">
        <f>SEPT_F101!UCU58</f>
        <v>0</v>
      </c>
      <c r="UCV58">
        <f>SEPT_F101!UCV58</f>
        <v>0</v>
      </c>
      <c r="UCW58">
        <f>SEPT_F101!UCW58</f>
        <v>0</v>
      </c>
      <c r="UCX58">
        <f>SEPT_F101!UCX58</f>
        <v>0</v>
      </c>
      <c r="UCY58">
        <f>SEPT_F101!UCY58</f>
        <v>0</v>
      </c>
      <c r="UCZ58">
        <f>SEPT_F101!UCZ58</f>
        <v>0</v>
      </c>
      <c r="UDA58">
        <f>SEPT_F101!UDA58</f>
        <v>0</v>
      </c>
      <c r="UDB58">
        <f>SEPT_F101!UDB58</f>
        <v>0</v>
      </c>
      <c r="UDC58">
        <f>SEPT_F101!UDC58</f>
        <v>0</v>
      </c>
      <c r="UDD58">
        <f>SEPT_F101!UDD58</f>
        <v>0</v>
      </c>
      <c r="UDE58">
        <f>SEPT_F101!UDE58</f>
        <v>0</v>
      </c>
      <c r="UDF58">
        <f>SEPT_F101!UDF58</f>
        <v>0</v>
      </c>
      <c r="UDG58">
        <f>SEPT_F101!UDG58</f>
        <v>0</v>
      </c>
      <c r="UDH58">
        <f>SEPT_F101!UDH58</f>
        <v>0</v>
      </c>
      <c r="UDI58">
        <f>SEPT_F101!UDI58</f>
        <v>0</v>
      </c>
      <c r="UDJ58">
        <f>SEPT_F101!UDJ58</f>
        <v>0</v>
      </c>
      <c r="UDK58">
        <f>SEPT_F101!UDK58</f>
        <v>0</v>
      </c>
      <c r="UDL58">
        <f>SEPT_F101!UDL58</f>
        <v>0</v>
      </c>
      <c r="UDM58">
        <f>SEPT_F101!UDM58</f>
        <v>0</v>
      </c>
      <c r="UDN58">
        <f>SEPT_F101!UDN58</f>
        <v>0</v>
      </c>
      <c r="UDO58">
        <f>SEPT_F101!UDO58</f>
        <v>0</v>
      </c>
      <c r="UDP58">
        <f>SEPT_F101!UDP58</f>
        <v>0</v>
      </c>
      <c r="UDQ58">
        <f>SEPT_F101!UDQ58</f>
        <v>0</v>
      </c>
      <c r="UDR58">
        <f>SEPT_F101!UDR58</f>
        <v>0</v>
      </c>
      <c r="UDS58">
        <f>SEPT_F101!UDS58</f>
        <v>0</v>
      </c>
      <c r="UDT58">
        <f>SEPT_F101!UDT58</f>
        <v>0</v>
      </c>
      <c r="UDU58">
        <f>SEPT_F101!UDU58</f>
        <v>0</v>
      </c>
      <c r="UDV58">
        <f>SEPT_F101!UDV58</f>
        <v>0</v>
      </c>
      <c r="UDW58">
        <f>SEPT_F101!UDW58</f>
        <v>0</v>
      </c>
      <c r="UDX58">
        <f>SEPT_F101!UDX58</f>
        <v>0</v>
      </c>
      <c r="UDY58">
        <f>SEPT_F101!UDY58</f>
        <v>0</v>
      </c>
      <c r="UDZ58">
        <f>SEPT_F101!UDZ58</f>
        <v>0</v>
      </c>
      <c r="UEA58">
        <f>SEPT_F101!UEA58</f>
        <v>0</v>
      </c>
      <c r="UEB58">
        <f>SEPT_F101!UEB58</f>
        <v>0</v>
      </c>
      <c r="UEC58">
        <f>SEPT_F101!UEC58</f>
        <v>0</v>
      </c>
      <c r="UED58">
        <f>SEPT_F101!UED58</f>
        <v>0</v>
      </c>
      <c r="UEE58">
        <f>SEPT_F101!UEE58</f>
        <v>0</v>
      </c>
      <c r="UEF58">
        <f>SEPT_F101!UEF58</f>
        <v>0</v>
      </c>
      <c r="UEG58">
        <f>SEPT_F101!UEG58</f>
        <v>0</v>
      </c>
      <c r="UEH58">
        <f>SEPT_F101!UEH58</f>
        <v>0</v>
      </c>
      <c r="UEI58">
        <f>SEPT_F101!UEI58</f>
        <v>0</v>
      </c>
      <c r="UEJ58">
        <f>SEPT_F101!UEJ58</f>
        <v>0</v>
      </c>
      <c r="UEK58">
        <f>SEPT_F101!UEK58</f>
        <v>0</v>
      </c>
      <c r="UEL58">
        <f>SEPT_F101!UEL58</f>
        <v>0</v>
      </c>
      <c r="UEM58">
        <f>SEPT_F101!UEM58</f>
        <v>0</v>
      </c>
      <c r="UEN58">
        <f>SEPT_F101!UEN58</f>
        <v>0</v>
      </c>
      <c r="UEO58">
        <f>SEPT_F101!UEO58</f>
        <v>0</v>
      </c>
      <c r="UEP58">
        <f>SEPT_F101!UEP58</f>
        <v>0</v>
      </c>
      <c r="UEQ58">
        <f>SEPT_F101!UEQ58</f>
        <v>0</v>
      </c>
      <c r="UER58">
        <f>SEPT_F101!UER58</f>
        <v>0</v>
      </c>
      <c r="UES58">
        <f>SEPT_F101!UES58</f>
        <v>0</v>
      </c>
      <c r="UET58">
        <f>SEPT_F101!UET58</f>
        <v>0</v>
      </c>
      <c r="UEU58">
        <f>SEPT_F101!UEU58</f>
        <v>0</v>
      </c>
      <c r="UEV58">
        <f>SEPT_F101!UEV58</f>
        <v>0</v>
      </c>
      <c r="UEW58">
        <f>SEPT_F101!UEW58</f>
        <v>0</v>
      </c>
      <c r="UEX58">
        <f>SEPT_F101!UEX58</f>
        <v>0</v>
      </c>
      <c r="UEY58">
        <f>SEPT_F101!UEY58</f>
        <v>0</v>
      </c>
      <c r="UEZ58">
        <f>SEPT_F101!UEZ58</f>
        <v>0</v>
      </c>
      <c r="UFA58">
        <f>SEPT_F101!UFA58</f>
        <v>0</v>
      </c>
      <c r="UFB58">
        <f>SEPT_F101!UFB58</f>
        <v>0</v>
      </c>
      <c r="UFC58">
        <f>SEPT_F101!UFC58</f>
        <v>0</v>
      </c>
      <c r="UFD58">
        <f>SEPT_F101!UFD58</f>
        <v>0</v>
      </c>
      <c r="UFE58">
        <f>SEPT_F101!UFE58</f>
        <v>0</v>
      </c>
      <c r="UFF58">
        <f>SEPT_F101!UFF58</f>
        <v>0</v>
      </c>
      <c r="UFG58">
        <f>SEPT_F101!UFG58</f>
        <v>0</v>
      </c>
      <c r="UFH58">
        <f>SEPT_F101!UFH58</f>
        <v>0</v>
      </c>
      <c r="UFI58">
        <f>SEPT_F101!UFI58</f>
        <v>0</v>
      </c>
      <c r="UFJ58">
        <f>SEPT_F101!UFJ58</f>
        <v>0</v>
      </c>
      <c r="UFK58">
        <f>SEPT_F101!UFK58</f>
        <v>0</v>
      </c>
      <c r="UFL58">
        <f>SEPT_F101!UFL58</f>
        <v>0</v>
      </c>
      <c r="UFM58">
        <f>SEPT_F101!UFM58</f>
        <v>0</v>
      </c>
      <c r="UFN58">
        <f>SEPT_F101!UFN58</f>
        <v>0</v>
      </c>
      <c r="UFO58">
        <f>SEPT_F101!UFO58</f>
        <v>0</v>
      </c>
      <c r="UFP58">
        <f>SEPT_F101!UFP58</f>
        <v>0</v>
      </c>
      <c r="UFQ58">
        <f>SEPT_F101!UFQ58</f>
        <v>0</v>
      </c>
      <c r="UFR58">
        <f>SEPT_F101!UFR58</f>
        <v>0</v>
      </c>
      <c r="UFS58">
        <f>SEPT_F101!UFS58</f>
        <v>0</v>
      </c>
      <c r="UFT58">
        <f>SEPT_F101!UFT58</f>
        <v>0</v>
      </c>
      <c r="UFU58">
        <f>SEPT_F101!UFU58</f>
        <v>0</v>
      </c>
      <c r="UFV58">
        <f>SEPT_F101!UFV58</f>
        <v>0</v>
      </c>
      <c r="UFW58">
        <f>SEPT_F101!UFW58</f>
        <v>0</v>
      </c>
      <c r="UFX58">
        <f>SEPT_F101!UFX58</f>
        <v>0</v>
      </c>
      <c r="UFY58">
        <f>SEPT_F101!UFY58</f>
        <v>0</v>
      </c>
      <c r="UFZ58">
        <f>SEPT_F101!UFZ58</f>
        <v>0</v>
      </c>
      <c r="UGA58">
        <f>SEPT_F101!UGA58</f>
        <v>0</v>
      </c>
      <c r="UGB58">
        <f>SEPT_F101!UGB58</f>
        <v>0</v>
      </c>
      <c r="UGC58">
        <f>SEPT_F101!UGC58</f>
        <v>0</v>
      </c>
      <c r="UGD58">
        <f>SEPT_F101!UGD58</f>
        <v>0</v>
      </c>
      <c r="UGE58">
        <f>SEPT_F101!UGE58</f>
        <v>0</v>
      </c>
      <c r="UGF58">
        <f>SEPT_F101!UGF58</f>
        <v>0</v>
      </c>
      <c r="UGG58">
        <f>SEPT_F101!UGG58</f>
        <v>0</v>
      </c>
      <c r="UGH58">
        <f>SEPT_F101!UGH58</f>
        <v>0</v>
      </c>
      <c r="UGI58">
        <f>SEPT_F101!UGI58</f>
        <v>0</v>
      </c>
      <c r="UGJ58">
        <f>SEPT_F101!UGJ58</f>
        <v>0</v>
      </c>
      <c r="UGK58">
        <f>SEPT_F101!UGK58</f>
        <v>0</v>
      </c>
      <c r="UGL58">
        <f>SEPT_F101!UGL58</f>
        <v>0</v>
      </c>
      <c r="UGM58">
        <f>SEPT_F101!UGM58</f>
        <v>0</v>
      </c>
      <c r="UGN58">
        <f>SEPT_F101!UGN58</f>
        <v>0</v>
      </c>
      <c r="UGO58">
        <f>SEPT_F101!UGO58</f>
        <v>0</v>
      </c>
      <c r="UGP58">
        <f>SEPT_F101!UGP58</f>
        <v>0</v>
      </c>
      <c r="UGQ58">
        <f>SEPT_F101!UGQ58</f>
        <v>0</v>
      </c>
      <c r="UGR58">
        <f>SEPT_F101!UGR58</f>
        <v>0</v>
      </c>
      <c r="UGS58">
        <f>SEPT_F101!UGS58</f>
        <v>0</v>
      </c>
      <c r="UGT58">
        <f>SEPT_F101!UGT58</f>
        <v>0</v>
      </c>
      <c r="UGU58">
        <f>SEPT_F101!UGU58</f>
        <v>0</v>
      </c>
      <c r="UGV58">
        <f>SEPT_F101!UGV58</f>
        <v>0</v>
      </c>
      <c r="UGW58">
        <f>SEPT_F101!UGW58</f>
        <v>0</v>
      </c>
      <c r="UGX58">
        <f>SEPT_F101!UGX58</f>
        <v>0</v>
      </c>
      <c r="UGY58">
        <f>SEPT_F101!UGY58</f>
        <v>0</v>
      </c>
      <c r="UGZ58">
        <f>SEPT_F101!UGZ58</f>
        <v>0</v>
      </c>
      <c r="UHA58">
        <f>SEPT_F101!UHA58</f>
        <v>0</v>
      </c>
      <c r="UHB58">
        <f>SEPT_F101!UHB58</f>
        <v>0</v>
      </c>
      <c r="UHC58">
        <f>SEPT_F101!UHC58</f>
        <v>0</v>
      </c>
      <c r="UHD58">
        <f>SEPT_F101!UHD58</f>
        <v>0</v>
      </c>
      <c r="UHE58">
        <f>SEPT_F101!UHE58</f>
        <v>0</v>
      </c>
      <c r="UHF58">
        <f>SEPT_F101!UHF58</f>
        <v>0</v>
      </c>
      <c r="UHG58">
        <f>SEPT_F101!UHG58</f>
        <v>0</v>
      </c>
      <c r="UHH58">
        <f>SEPT_F101!UHH58</f>
        <v>0</v>
      </c>
      <c r="UHI58">
        <f>SEPT_F101!UHI58</f>
        <v>0</v>
      </c>
      <c r="UHJ58">
        <f>SEPT_F101!UHJ58</f>
        <v>0</v>
      </c>
      <c r="UHK58">
        <f>SEPT_F101!UHK58</f>
        <v>0</v>
      </c>
      <c r="UHL58">
        <f>SEPT_F101!UHL58</f>
        <v>0</v>
      </c>
      <c r="UHM58">
        <f>SEPT_F101!UHM58</f>
        <v>0</v>
      </c>
      <c r="UHN58">
        <f>SEPT_F101!UHN58</f>
        <v>0</v>
      </c>
      <c r="UHO58">
        <f>SEPT_F101!UHO58</f>
        <v>0</v>
      </c>
      <c r="UHP58">
        <f>SEPT_F101!UHP58</f>
        <v>0</v>
      </c>
      <c r="UHQ58">
        <f>SEPT_F101!UHQ58</f>
        <v>0</v>
      </c>
      <c r="UHR58">
        <f>SEPT_F101!UHR58</f>
        <v>0</v>
      </c>
      <c r="UHS58">
        <f>SEPT_F101!UHS58</f>
        <v>0</v>
      </c>
      <c r="UHT58">
        <f>SEPT_F101!UHT58</f>
        <v>0</v>
      </c>
      <c r="UHU58">
        <f>SEPT_F101!UHU58</f>
        <v>0</v>
      </c>
      <c r="UHV58">
        <f>SEPT_F101!UHV58</f>
        <v>0</v>
      </c>
      <c r="UHW58">
        <f>SEPT_F101!UHW58</f>
        <v>0</v>
      </c>
      <c r="UHX58">
        <f>SEPT_F101!UHX58</f>
        <v>0</v>
      </c>
      <c r="UHY58">
        <f>SEPT_F101!UHY58</f>
        <v>0</v>
      </c>
      <c r="UHZ58">
        <f>SEPT_F101!UHZ58</f>
        <v>0</v>
      </c>
      <c r="UIA58">
        <f>SEPT_F101!UIA58</f>
        <v>0</v>
      </c>
      <c r="UIB58">
        <f>SEPT_F101!UIB58</f>
        <v>0</v>
      </c>
      <c r="UIC58">
        <f>SEPT_F101!UIC58</f>
        <v>0</v>
      </c>
      <c r="UID58">
        <f>SEPT_F101!UID58</f>
        <v>0</v>
      </c>
      <c r="UIE58">
        <f>SEPT_F101!UIE58</f>
        <v>0</v>
      </c>
      <c r="UIF58">
        <f>SEPT_F101!UIF58</f>
        <v>0</v>
      </c>
      <c r="UIG58">
        <f>SEPT_F101!UIG58</f>
        <v>0</v>
      </c>
      <c r="UIH58">
        <f>SEPT_F101!UIH58</f>
        <v>0</v>
      </c>
      <c r="UII58">
        <f>SEPT_F101!UII58</f>
        <v>0</v>
      </c>
      <c r="UIJ58">
        <f>SEPT_F101!UIJ58</f>
        <v>0</v>
      </c>
      <c r="UIK58">
        <f>SEPT_F101!UIK58</f>
        <v>0</v>
      </c>
      <c r="UIL58">
        <f>SEPT_F101!UIL58</f>
        <v>0</v>
      </c>
      <c r="UIM58">
        <f>SEPT_F101!UIM58</f>
        <v>0</v>
      </c>
      <c r="UIN58">
        <f>SEPT_F101!UIN58</f>
        <v>0</v>
      </c>
      <c r="UIO58">
        <f>SEPT_F101!UIO58</f>
        <v>0</v>
      </c>
      <c r="UIP58">
        <f>SEPT_F101!UIP58</f>
        <v>0</v>
      </c>
      <c r="UIQ58">
        <f>SEPT_F101!UIQ58</f>
        <v>0</v>
      </c>
      <c r="UIR58">
        <f>SEPT_F101!UIR58</f>
        <v>0</v>
      </c>
      <c r="UIS58">
        <f>SEPT_F101!UIS58</f>
        <v>0</v>
      </c>
      <c r="UIT58">
        <f>SEPT_F101!UIT58</f>
        <v>0</v>
      </c>
      <c r="UIU58">
        <f>SEPT_F101!UIU58</f>
        <v>0</v>
      </c>
      <c r="UIV58">
        <f>SEPT_F101!UIV58</f>
        <v>0</v>
      </c>
      <c r="UIW58">
        <f>SEPT_F101!UIW58</f>
        <v>0</v>
      </c>
      <c r="UIX58">
        <f>SEPT_F101!UIX58</f>
        <v>0</v>
      </c>
      <c r="UIY58">
        <f>SEPT_F101!UIY58</f>
        <v>0</v>
      </c>
      <c r="UIZ58">
        <f>SEPT_F101!UIZ58</f>
        <v>0</v>
      </c>
      <c r="UJA58">
        <f>SEPT_F101!UJA58</f>
        <v>0</v>
      </c>
      <c r="UJB58">
        <f>SEPT_F101!UJB58</f>
        <v>0</v>
      </c>
      <c r="UJC58">
        <f>SEPT_F101!UJC58</f>
        <v>0</v>
      </c>
      <c r="UJD58">
        <f>SEPT_F101!UJD58</f>
        <v>0</v>
      </c>
      <c r="UJE58">
        <f>SEPT_F101!UJE58</f>
        <v>0</v>
      </c>
      <c r="UJF58">
        <f>SEPT_F101!UJF58</f>
        <v>0</v>
      </c>
      <c r="UJG58">
        <f>SEPT_F101!UJG58</f>
        <v>0</v>
      </c>
      <c r="UJH58">
        <f>SEPT_F101!UJH58</f>
        <v>0</v>
      </c>
      <c r="UJI58">
        <f>SEPT_F101!UJI58</f>
        <v>0</v>
      </c>
      <c r="UJJ58">
        <f>SEPT_F101!UJJ58</f>
        <v>0</v>
      </c>
      <c r="UJK58">
        <f>SEPT_F101!UJK58</f>
        <v>0</v>
      </c>
      <c r="UJL58">
        <f>SEPT_F101!UJL58</f>
        <v>0</v>
      </c>
      <c r="UJM58">
        <f>SEPT_F101!UJM58</f>
        <v>0</v>
      </c>
      <c r="UJN58">
        <f>SEPT_F101!UJN58</f>
        <v>0</v>
      </c>
      <c r="UJO58">
        <f>SEPT_F101!UJO58</f>
        <v>0</v>
      </c>
      <c r="UJP58">
        <f>SEPT_F101!UJP58</f>
        <v>0</v>
      </c>
      <c r="UJQ58">
        <f>SEPT_F101!UJQ58</f>
        <v>0</v>
      </c>
      <c r="UJR58">
        <f>SEPT_F101!UJR58</f>
        <v>0</v>
      </c>
      <c r="UJS58">
        <f>SEPT_F101!UJS58</f>
        <v>0</v>
      </c>
      <c r="UJT58">
        <f>SEPT_F101!UJT58</f>
        <v>0</v>
      </c>
      <c r="UJU58">
        <f>SEPT_F101!UJU58</f>
        <v>0</v>
      </c>
      <c r="UJV58">
        <f>SEPT_F101!UJV58</f>
        <v>0</v>
      </c>
      <c r="UJW58">
        <f>SEPT_F101!UJW58</f>
        <v>0</v>
      </c>
      <c r="UJX58">
        <f>SEPT_F101!UJX58</f>
        <v>0</v>
      </c>
      <c r="UJY58">
        <f>SEPT_F101!UJY58</f>
        <v>0</v>
      </c>
      <c r="UJZ58">
        <f>SEPT_F101!UJZ58</f>
        <v>0</v>
      </c>
      <c r="UKA58">
        <f>SEPT_F101!UKA58</f>
        <v>0</v>
      </c>
      <c r="UKB58">
        <f>SEPT_F101!UKB58</f>
        <v>0</v>
      </c>
      <c r="UKC58">
        <f>SEPT_F101!UKC58</f>
        <v>0</v>
      </c>
      <c r="UKD58">
        <f>SEPT_F101!UKD58</f>
        <v>0</v>
      </c>
      <c r="UKE58">
        <f>SEPT_F101!UKE58</f>
        <v>0</v>
      </c>
      <c r="UKF58">
        <f>SEPT_F101!UKF58</f>
        <v>0</v>
      </c>
      <c r="UKG58">
        <f>SEPT_F101!UKG58</f>
        <v>0</v>
      </c>
      <c r="UKH58">
        <f>SEPT_F101!UKH58</f>
        <v>0</v>
      </c>
      <c r="UKI58">
        <f>SEPT_F101!UKI58</f>
        <v>0</v>
      </c>
      <c r="UKJ58">
        <f>SEPT_F101!UKJ58</f>
        <v>0</v>
      </c>
      <c r="UKK58">
        <f>SEPT_F101!UKK58</f>
        <v>0</v>
      </c>
      <c r="UKL58">
        <f>SEPT_F101!UKL58</f>
        <v>0</v>
      </c>
      <c r="UKM58">
        <f>SEPT_F101!UKM58</f>
        <v>0</v>
      </c>
      <c r="UKN58">
        <f>SEPT_F101!UKN58</f>
        <v>0</v>
      </c>
      <c r="UKO58">
        <f>SEPT_F101!UKO58</f>
        <v>0</v>
      </c>
      <c r="UKP58">
        <f>SEPT_F101!UKP58</f>
        <v>0</v>
      </c>
      <c r="UKQ58">
        <f>SEPT_F101!UKQ58</f>
        <v>0</v>
      </c>
      <c r="UKR58">
        <f>SEPT_F101!UKR58</f>
        <v>0</v>
      </c>
      <c r="UKS58">
        <f>SEPT_F101!UKS58</f>
        <v>0</v>
      </c>
      <c r="UKT58">
        <f>SEPT_F101!UKT58</f>
        <v>0</v>
      </c>
      <c r="UKU58">
        <f>SEPT_F101!UKU58</f>
        <v>0</v>
      </c>
      <c r="UKV58">
        <f>SEPT_F101!UKV58</f>
        <v>0</v>
      </c>
      <c r="UKW58">
        <f>SEPT_F101!UKW58</f>
        <v>0</v>
      </c>
      <c r="UKX58">
        <f>SEPT_F101!UKX58</f>
        <v>0</v>
      </c>
      <c r="UKY58">
        <f>SEPT_F101!UKY58</f>
        <v>0</v>
      </c>
      <c r="UKZ58">
        <f>SEPT_F101!UKZ58</f>
        <v>0</v>
      </c>
      <c r="ULA58">
        <f>SEPT_F101!ULA58</f>
        <v>0</v>
      </c>
      <c r="ULB58">
        <f>SEPT_F101!ULB58</f>
        <v>0</v>
      </c>
      <c r="ULC58">
        <f>SEPT_F101!ULC58</f>
        <v>0</v>
      </c>
      <c r="ULD58">
        <f>SEPT_F101!ULD58</f>
        <v>0</v>
      </c>
      <c r="ULE58">
        <f>SEPT_F101!ULE58</f>
        <v>0</v>
      </c>
      <c r="ULF58">
        <f>SEPT_F101!ULF58</f>
        <v>0</v>
      </c>
      <c r="ULG58">
        <f>SEPT_F101!ULG58</f>
        <v>0</v>
      </c>
      <c r="ULH58">
        <f>SEPT_F101!ULH58</f>
        <v>0</v>
      </c>
      <c r="ULI58">
        <f>SEPT_F101!ULI58</f>
        <v>0</v>
      </c>
      <c r="ULJ58">
        <f>SEPT_F101!ULJ58</f>
        <v>0</v>
      </c>
      <c r="ULK58">
        <f>SEPT_F101!ULK58</f>
        <v>0</v>
      </c>
      <c r="ULL58">
        <f>SEPT_F101!ULL58</f>
        <v>0</v>
      </c>
      <c r="ULM58">
        <f>SEPT_F101!ULM58</f>
        <v>0</v>
      </c>
      <c r="ULN58">
        <f>SEPT_F101!ULN58</f>
        <v>0</v>
      </c>
      <c r="ULO58">
        <f>SEPT_F101!ULO58</f>
        <v>0</v>
      </c>
      <c r="ULP58">
        <f>SEPT_F101!ULP58</f>
        <v>0</v>
      </c>
      <c r="ULQ58">
        <f>SEPT_F101!ULQ58</f>
        <v>0</v>
      </c>
      <c r="ULR58">
        <f>SEPT_F101!ULR58</f>
        <v>0</v>
      </c>
      <c r="ULS58">
        <f>SEPT_F101!ULS58</f>
        <v>0</v>
      </c>
      <c r="ULT58">
        <f>SEPT_F101!ULT58</f>
        <v>0</v>
      </c>
      <c r="ULU58">
        <f>SEPT_F101!ULU58</f>
        <v>0</v>
      </c>
      <c r="ULV58">
        <f>SEPT_F101!ULV58</f>
        <v>0</v>
      </c>
      <c r="ULW58">
        <f>SEPT_F101!ULW58</f>
        <v>0</v>
      </c>
      <c r="ULX58">
        <f>SEPT_F101!ULX58</f>
        <v>0</v>
      </c>
      <c r="ULY58">
        <f>SEPT_F101!ULY58</f>
        <v>0</v>
      </c>
      <c r="ULZ58">
        <f>SEPT_F101!ULZ58</f>
        <v>0</v>
      </c>
      <c r="UMA58">
        <f>SEPT_F101!UMA58</f>
        <v>0</v>
      </c>
      <c r="UMB58">
        <f>SEPT_F101!UMB58</f>
        <v>0</v>
      </c>
      <c r="UMC58">
        <f>SEPT_F101!UMC58</f>
        <v>0</v>
      </c>
      <c r="UMD58">
        <f>SEPT_F101!UMD58</f>
        <v>0</v>
      </c>
      <c r="UME58">
        <f>SEPT_F101!UME58</f>
        <v>0</v>
      </c>
      <c r="UMF58">
        <f>SEPT_F101!UMF58</f>
        <v>0</v>
      </c>
      <c r="UMG58">
        <f>SEPT_F101!UMG58</f>
        <v>0</v>
      </c>
      <c r="UMH58">
        <f>SEPT_F101!UMH58</f>
        <v>0</v>
      </c>
      <c r="UMI58">
        <f>SEPT_F101!UMI58</f>
        <v>0</v>
      </c>
      <c r="UMJ58">
        <f>SEPT_F101!UMJ58</f>
        <v>0</v>
      </c>
      <c r="UMK58">
        <f>SEPT_F101!UMK58</f>
        <v>0</v>
      </c>
      <c r="UML58">
        <f>SEPT_F101!UML58</f>
        <v>0</v>
      </c>
      <c r="UMM58">
        <f>SEPT_F101!UMM58</f>
        <v>0</v>
      </c>
      <c r="UMN58">
        <f>SEPT_F101!UMN58</f>
        <v>0</v>
      </c>
      <c r="UMO58">
        <f>SEPT_F101!UMO58</f>
        <v>0</v>
      </c>
      <c r="UMP58">
        <f>SEPT_F101!UMP58</f>
        <v>0</v>
      </c>
      <c r="UMQ58">
        <f>SEPT_F101!UMQ58</f>
        <v>0</v>
      </c>
      <c r="UMR58">
        <f>SEPT_F101!UMR58</f>
        <v>0</v>
      </c>
      <c r="UMS58">
        <f>SEPT_F101!UMS58</f>
        <v>0</v>
      </c>
      <c r="UMT58">
        <f>SEPT_F101!UMT58</f>
        <v>0</v>
      </c>
      <c r="UMU58">
        <f>SEPT_F101!UMU58</f>
        <v>0</v>
      </c>
      <c r="UMV58">
        <f>SEPT_F101!UMV58</f>
        <v>0</v>
      </c>
      <c r="UMW58">
        <f>SEPT_F101!UMW58</f>
        <v>0</v>
      </c>
      <c r="UMX58">
        <f>SEPT_F101!UMX58</f>
        <v>0</v>
      </c>
      <c r="UMY58">
        <f>SEPT_F101!UMY58</f>
        <v>0</v>
      </c>
      <c r="UMZ58">
        <f>SEPT_F101!UMZ58</f>
        <v>0</v>
      </c>
      <c r="UNA58">
        <f>SEPT_F101!UNA58</f>
        <v>0</v>
      </c>
      <c r="UNB58">
        <f>SEPT_F101!UNB58</f>
        <v>0</v>
      </c>
      <c r="UNC58">
        <f>SEPT_F101!UNC58</f>
        <v>0</v>
      </c>
      <c r="UND58">
        <f>SEPT_F101!UND58</f>
        <v>0</v>
      </c>
      <c r="UNE58">
        <f>SEPT_F101!UNE58</f>
        <v>0</v>
      </c>
      <c r="UNF58">
        <f>SEPT_F101!UNF58</f>
        <v>0</v>
      </c>
      <c r="UNG58">
        <f>SEPT_F101!UNG58</f>
        <v>0</v>
      </c>
      <c r="UNH58">
        <f>SEPT_F101!UNH58</f>
        <v>0</v>
      </c>
      <c r="UNI58">
        <f>SEPT_F101!UNI58</f>
        <v>0</v>
      </c>
      <c r="UNJ58">
        <f>SEPT_F101!UNJ58</f>
        <v>0</v>
      </c>
      <c r="UNK58">
        <f>SEPT_F101!UNK58</f>
        <v>0</v>
      </c>
      <c r="UNL58">
        <f>SEPT_F101!UNL58</f>
        <v>0</v>
      </c>
      <c r="UNM58">
        <f>SEPT_F101!UNM58</f>
        <v>0</v>
      </c>
      <c r="UNN58">
        <f>SEPT_F101!UNN58</f>
        <v>0</v>
      </c>
      <c r="UNO58">
        <f>SEPT_F101!UNO58</f>
        <v>0</v>
      </c>
      <c r="UNP58">
        <f>SEPT_F101!UNP58</f>
        <v>0</v>
      </c>
      <c r="UNQ58">
        <f>SEPT_F101!UNQ58</f>
        <v>0</v>
      </c>
      <c r="UNR58">
        <f>SEPT_F101!UNR58</f>
        <v>0</v>
      </c>
      <c r="UNS58">
        <f>SEPT_F101!UNS58</f>
        <v>0</v>
      </c>
      <c r="UNT58">
        <f>SEPT_F101!UNT58</f>
        <v>0</v>
      </c>
      <c r="UNU58">
        <f>SEPT_F101!UNU58</f>
        <v>0</v>
      </c>
      <c r="UNV58">
        <f>SEPT_F101!UNV58</f>
        <v>0</v>
      </c>
      <c r="UNW58">
        <f>SEPT_F101!UNW58</f>
        <v>0</v>
      </c>
      <c r="UNX58">
        <f>SEPT_F101!UNX58</f>
        <v>0</v>
      </c>
      <c r="UNY58">
        <f>SEPT_F101!UNY58</f>
        <v>0</v>
      </c>
      <c r="UNZ58">
        <f>SEPT_F101!UNZ58</f>
        <v>0</v>
      </c>
      <c r="UOA58">
        <f>SEPT_F101!UOA58</f>
        <v>0</v>
      </c>
      <c r="UOB58">
        <f>SEPT_F101!UOB58</f>
        <v>0</v>
      </c>
      <c r="UOC58">
        <f>SEPT_F101!UOC58</f>
        <v>0</v>
      </c>
      <c r="UOD58">
        <f>SEPT_F101!UOD58</f>
        <v>0</v>
      </c>
      <c r="UOE58">
        <f>SEPT_F101!UOE58</f>
        <v>0</v>
      </c>
      <c r="UOF58">
        <f>SEPT_F101!UOF58</f>
        <v>0</v>
      </c>
      <c r="UOG58">
        <f>SEPT_F101!UOG58</f>
        <v>0</v>
      </c>
      <c r="UOH58">
        <f>SEPT_F101!UOH58</f>
        <v>0</v>
      </c>
      <c r="UOI58">
        <f>SEPT_F101!UOI58</f>
        <v>0</v>
      </c>
      <c r="UOJ58">
        <f>SEPT_F101!UOJ58</f>
        <v>0</v>
      </c>
      <c r="UOK58">
        <f>SEPT_F101!UOK58</f>
        <v>0</v>
      </c>
      <c r="UOL58">
        <f>SEPT_F101!UOL58</f>
        <v>0</v>
      </c>
      <c r="UOM58">
        <f>SEPT_F101!UOM58</f>
        <v>0</v>
      </c>
      <c r="UON58">
        <f>SEPT_F101!UON58</f>
        <v>0</v>
      </c>
      <c r="UOO58">
        <f>SEPT_F101!UOO58</f>
        <v>0</v>
      </c>
      <c r="UOP58">
        <f>SEPT_F101!UOP58</f>
        <v>0</v>
      </c>
      <c r="UOQ58">
        <f>SEPT_F101!UOQ58</f>
        <v>0</v>
      </c>
      <c r="UOR58">
        <f>SEPT_F101!UOR58</f>
        <v>0</v>
      </c>
      <c r="UOS58">
        <f>SEPT_F101!UOS58</f>
        <v>0</v>
      </c>
      <c r="UOT58">
        <f>SEPT_F101!UOT58</f>
        <v>0</v>
      </c>
      <c r="UOU58">
        <f>SEPT_F101!UOU58</f>
        <v>0</v>
      </c>
      <c r="UOV58">
        <f>SEPT_F101!UOV58</f>
        <v>0</v>
      </c>
      <c r="UOW58">
        <f>SEPT_F101!UOW58</f>
        <v>0</v>
      </c>
      <c r="UOX58">
        <f>SEPT_F101!UOX58</f>
        <v>0</v>
      </c>
      <c r="UOY58">
        <f>SEPT_F101!UOY58</f>
        <v>0</v>
      </c>
      <c r="UOZ58">
        <f>SEPT_F101!UOZ58</f>
        <v>0</v>
      </c>
      <c r="UPA58">
        <f>SEPT_F101!UPA58</f>
        <v>0</v>
      </c>
      <c r="UPB58">
        <f>SEPT_F101!UPB58</f>
        <v>0</v>
      </c>
      <c r="UPC58">
        <f>SEPT_F101!UPC58</f>
        <v>0</v>
      </c>
      <c r="UPD58">
        <f>SEPT_F101!UPD58</f>
        <v>0</v>
      </c>
      <c r="UPE58">
        <f>SEPT_F101!UPE58</f>
        <v>0</v>
      </c>
      <c r="UPF58">
        <f>SEPT_F101!UPF58</f>
        <v>0</v>
      </c>
      <c r="UPG58">
        <f>SEPT_F101!UPG58</f>
        <v>0</v>
      </c>
      <c r="UPH58">
        <f>SEPT_F101!UPH58</f>
        <v>0</v>
      </c>
      <c r="UPI58">
        <f>SEPT_F101!UPI58</f>
        <v>0</v>
      </c>
      <c r="UPJ58">
        <f>SEPT_F101!UPJ58</f>
        <v>0</v>
      </c>
      <c r="UPK58">
        <f>SEPT_F101!UPK58</f>
        <v>0</v>
      </c>
      <c r="UPL58">
        <f>SEPT_F101!UPL58</f>
        <v>0</v>
      </c>
      <c r="UPM58">
        <f>SEPT_F101!UPM58</f>
        <v>0</v>
      </c>
      <c r="UPN58">
        <f>SEPT_F101!UPN58</f>
        <v>0</v>
      </c>
      <c r="UPO58">
        <f>SEPT_F101!UPO58</f>
        <v>0</v>
      </c>
      <c r="UPP58">
        <f>SEPT_F101!UPP58</f>
        <v>0</v>
      </c>
      <c r="UPQ58">
        <f>SEPT_F101!UPQ58</f>
        <v>0</v>
      </c>
      <c r="UPR58">
        <f>SEPT_F101!UPR58</f>
        <v>0</v>
      </c>
      <c r="UPS58">
        <f>SEPT_F101!UPS58</f>
        <v>0</v>
      </c>
      <c r="UPT58">
        <f>SEPT_F101!UPT58</f>
        <v>0</v>
      </c>
      <c r="UPU58">
        <f>SEPT_F101!UPU58</f>
        <v>0</v>
      </c>
      <c r="UPV58">
        <f>SEPT_F101!UPV58</f>
        <v>0</v>
      </c>
      <c r="UPW58">
        <f>SEPT_F101!UPW58</f>
        <v>0</v>
      </c>
      <c r="UPX58">
        <f>SEPT_F101!UPX58</f>
        <v>0</v>
      </c>
      <c r="UPY58">
        <f>SEPT_F101!UPY58</f>
        <v>0</v>
      </c>
      <c r="UPZ58">
        <f>SEPT_F101!UPZ58</f>
        <v>0</v>
      </c>
      <c r="UQA58">
        <f>SEPT_F101!UQA58</f>
        <v>0</v>
      </c>
      <c r="UQB58">
        <f>SEPT_F101!UQB58</f>
        <v>0</v>
      </c>
      <c r="UQC58">
        <f>SEPT_F101!UQC58</f>
        <v>0</v>
      </c>
      <c r="UQD58">
        <f>SEPT_F101!UQD58</f>
        <v>0</v>
      </c>
      <c r="UQE58">
        <f>SEPT_F101!UQE58</f>
        <v>0</v>
      </c>
      <c r="UQF58">
        <f>SEPT_F101!UQF58</f>
        <v>0</v>
      </c>
      <c r="UQG58">
        <f>SEPT_F101!UQG58</f>
        <v>0</v>
      </c>
      <c r="UQH58">
        <f>SEPT_F101!UQH58</f>
        <v>0</v>
      </c>
      <c r="UQI58">
        <f>SEPT_F101!UQI58</f>
        <v>0</v>
      </c>
      <c r="UQJ58">
        <f>SEPT_F101!UQJ58</f>
        <v>0</v>
      </c>
      <c r="UQK58">
        <f>SEPT_F101!UQK58</f>
        <v>0</v>
      </c>
      <c r="UQL58">
        <f>SEPT_F101!UQL58</f>
        <v>0</v>
      </c>
      <c r="UQM58">
        <f>SEPT_F101!UQM58</f>
        <v>0</v>
      </c>
      <c r="UQN58">
        <f>SEPT_F101!UQN58</f>
        <v>0</v>
      </c>
      <c r="UQO58">
        <f>SEPT_F101!UQO58</f>
        <v>0</v>
      </c>
      <c r="UQP58">
        <f>SEPT_F101!UQP58</f>
        <v>0</v>
      </c>
      <c r="UQQ58">
        <f>SEPT_F101!UQQ58</f>
        <v>0</v>
      </c>
      <c r="UQR58">
        <f>SEPT_F101!UQR58</f>
        <v>0</v>
      </c>
      <c r="UQS58">
        <f>SEPT_F101!UQS58</f>
        <v>0</v>
      </c>
      <c r="UQT58">
        <f>SEPT_F101!UQT58</f>
        <v>0</v>
      </c>
      <c r="UQU58">
        <f>SEPT_F101!UQU58</f>
        <v>0</v>
      </c>
      <c r="UQV58">
        <f>SEPT_F101!UQV58</f>
        <v>0</v>
      </c>
      <c r="UQW58">
        <f>SEPT_F101!UQW58</f>
        <v>0</v>
      </c>
      <c r="UQX58">
        <f>SEPT_F101!UQX58</f>
        <v>0</v>
      </c>
      <c r="UQY58">
        <f>SEPT_F101!UQY58</f>
        <v>0</v>
      </c>
      <c r="UQZ58">
        <f>SEPT_F101!UQZ58</f>
        <v>0</v>
      </c>
      <c r="URA58">
        <f>SEPT_F101!URA58</f>
        <v>0</v>
      </c>
      <c r="URB58">
        <f>SEPT_F101!URB58</f>
        <v>0</v>
      </c>
      <c r="URC58">
        <f>SEPT_F101!URC58</f>
        <v>0</v>
      </c>
      <c r="URD58">
        <f>SEPT_F101!URD58</f>
        <v>0</v>
      </c>
      <c r="URE58">
        <f>SEPT_F101!URE58</f>
        <v>0</v>
      </c>
      <c r="URF58">
        <f>SEPT_F101!URF58</f>
        <v>0</v>
      </c>
      <c r="URG58">
        <f>SEPT_F101!URG58</f>
        <v>0</v>
      </c>
      <c r="URH58">
        <f>SEPT_F101!URH58</f>
        <v>0</v>
      </c>
      <c r="URI58">
        <f>SEPT_F101!URI58</f>
        <v>0</v>
      </c>
      <c r="URJ58">
        <f>SEPT_F101!URJ58</f>
        <v>0</v>
      </c>
      <c r="URK58">
        <f>SEPT_F101!URK58</f>
        <v>0</v>
      </c>
      <c r="URL58">
        <f>SEPT_F101!URL58</f>
        <v>0</v>
      </c>
      <c r="URM58">
        <f>SEPT_F101!URM58</f>
        <v>0</v>
      </c>
      <c r="URN58">
        <f>SEPT_F101!URN58</f>
        <v>0</v>
      </c>
      <c r="URO58">
        <f>SEPT_F101!URO58</f>
        <v>0</v>
      </c>
      <c r="URP58">
        <f>SEPT_F101!URP58</f>
        <v>0</v>
      </c>
      <c r="URQ58">
        <f>SEPT_F101!URQ58</f>
        <v>0</v>
      </c>
      <c r="URR58">
        <f>SEPT_F101!URR58</f>
        <v>0</v>
      </c>
      <c r="URS58">
        <f>SEPT_F101!URS58</f>
        <v>0</v>
      </c>
      <c r="URT58">
        <f>SEPT_F101!URT58</f>
        <v>0</v>
      </c>
      <c r="URU58">
        <f>SEPT_F101!URU58</f>
        <v>0</v>
      </c>
      <c r="URV58">
        <f>SEPT_F101!URV58</f>
        <v>0</v>
      </c>
      <c r="URW58">
        <f>SEPT_F101!URW58</f>
        <v>0</v>
      </c>
      <c r="URX58">
        <f>SEPT_F101!URX58</f>
        <v>0</v>
      </c>
      <c r="URY58">
        <f>SEPT_F101!URY58</f>
        <v>0</v>
      </c>
      <c r="URZ58">
        <f>SEPT_F101!URZ58</f>
        <v>0</v>
      </c>
      <c r="USA58">
        <f>SEPT_F101!USA58</f>
        <v>0</v>
      </c>
      <c r="USB58">
        <f>SEPT_F101!USB58</f>
        <v>0</v>
      </c>
      <c r="USC58">
        <f>SEPT_F101!USC58</f>
        <v>0</v>
      </c>
      <c r="USD58">
        <f>SEPT_F101!USD58</f>
        <v>0</v>
      </c>
      <c r="USE58">
        <f>SEPT_F101!USE58</f>
        <v>0</v>
      </c>
      <c r="USF58">
        <f>SEPT_F101!USF58</f>
        <v>0</v>
      </c>
      <c r="USG58">
        <f>SEPT_F101!USG58</f>
        <v>0</v>
      </c>
      <c r="USH58">
        <f>SEPT_F101!USH58</f>
        <v>0</v>
      </c>
      <c r="USI58">
        <f>SEPT_F101!USI58</f>
        <v>0</v>
      </c>
      <c r="USJ58">
        <f>SEPT_F101!USJ58</f>
        <v>0</v>
      </c>
      <c r="USK58">
        <f>SEPT_F101!USK58</f>
        <v>0</v>
      </c>
      <c r="USL58">
        <f>SEPT_F101!USL58</f>
        <v>0</v>
      </c>
      <c r="USM58">
        <f>SEPT_F101!USM58</f>
        <v>0</v>
      </c>
      <c r="USN58">
        <f>SEPT_F101!USN58</f>
        <v>0</v>
      </c>
      <c r="USO58">
        <f>SEPT_F101!USO58</f>
        <v>0</v>
      </c>
      <c r="USP58">
        <f>SEPT_F101!USP58</f>
        <v>0</v>
      </c>
      <c r="USQ58">
        <f>SEPT_F101!USQ58</f>
        <v>0</v>
      </c>
      <c r="USR58">
        <f>SEPT_F101!USR58</f>
        <v>0</v>
      </c>
      <c r="USS58">
        <f>SEPT_F101!USS58</f>
        <v>0</v>
      </c>
      <c r="UST58">
        <f>SEPT_F101!UST58</f>
        <v>0</v>
      </c>
      <c r="USU58">
        <f>SEPT_F101!USU58</f>
        <v>0</v>
      </c>
      <c r="USV58">
        <f>SEPT_F101!USV58</f>
        <v>0</v>
      </c>
      <c r="USW58">
        <f>SEPT_F101!USW58</f>
        <v>0</v>
      </c>
      <c r="USX58">
        <f>SEPT_F101!USX58</f>
        <v>0</v>
      </c>
      <c r="USY58">
        <f>SEPT_F101!USY58</f>
        <v>0</v>
      </c>
      <c r="USZ58">
        <f>SEPT_F101!USZ58</f>
        <v>0</v>
      </c>
      <c r="UTA58">
        <f>SEPT_F101!UTA58</f>
        <v>0</v>
      </c>
      <c r="UTB58">
        <f>SEPT_F101!UTB58</f>
        <v>0</v>
      </c>
      <c r="UTC58">
        <f>SEPT_F101!UTC58</f>
        <v>0</v>
      </c>
      <c r="UTD58">
        <f>SEPT_F101!UTD58</f>
        <v>0</v>
      </c>
      <c r="UTE58">
        <f>SEPT_F101!UTE58</f>
        <v>0</v>
      </c>
      <c r="UTF58">
        <f>SEPT_F101!UTF58</f>
        <v>0</v>
      </c>
      <c r="UTG58">
        <f>SEPT_F101!UTG58</f>
        <v>0</v>
      </c>
      <c r="UTH58">
        <f>SEPT_F101!UTH58</f>
        <v>0</v>
      </c>
      <c r="UTI58">
        <f>SEPT_F101!UTI58</f>
        <v>0</v>
      </c>
      <c r="UTJ58">
        <f>SEPT_F101!UTJ58</f>
        <v>0</v>
      </c>
      <c r="UTK58">
        <f>SEPT_F101!UTK58</f>
        <v>0</v>
      </c>
      <c r="UTL58">
        <f>SEPT_F101!UTL58</f>
        <v>0</v>
      </c>
      <c r="UTM58">
        <f>SEPT_F101!UTM58</f>
        <v>0</v>
      </c>
      <c r="UTN58">
        <f>SEPT_F101!UTN58</f>
        <v>0</v>
      </c>
      <c r="UTO58">
        <f>SEPT_F101!UTO58</f>
        <v>0</v>
      </c>
      <c r="UTP58">
        <f>SEPT_F101!UTP58</f>
        <v>0</v>
      </c>
      <c r="UTQ58">
        <f>SEPT_F101!UTQ58</f>
        <v>0</v>
      </c>
      <c r="UTR58">
        <f>SEPT_F101!UTR58</f>
        <v>0</v>
      </c>
      <c r="UTS58">
        <f>SEPT_F101!UTS58</f>
        <v>0</v>
      </c>
      <c r="UTT58">
        <f>SEPT_F101!UTT58</f>
        <v>0</v>
      </c>
      <c r="UTU58">
        <f>SEPT_F101!UTU58</f>
        <v>0</v>
      </c>
      <c r="UTV58">
        <f>SEPT_F101!UTV58</f>
        <v>0</v>
      </c>
      <c r="UTW58">
        <f>SEPT_F101!UTW58</f>
        <v>0</v>
      </c>
      <c r="UTX58">
        <f>SEPT_F101!UTX58</f>
        <v>0</v>
      </c>
      <c r="UTY58">
        <f>SEPT_F101!UTY58</f>
        <v>0</v>
      </c>
      <c r="UTZ58">
        <f>SEPT_F101!UTZ58</f>
        <v>0</v>
      </c>
      <c r="UUA58">
        <f>SEPT_F101!UUA58</f>
        <v>0</v>
      </c>
      <c r="UUB58">
        <f>SEPT_F101!UUB58</f>
        <v>0</v>
      </c>
      <c r="UUC58">
        <f>SEPT_F101!UUC58</f>
        <v>0</v>
      </c>
      <c r="UUD58">
        <f>SEPT_F101!UUD58</f>
        <v>0</v>
      </c>
      <c r="UUE58">
        <f>SEPT_F101!UUE58</f>
        <v>0</v>
      </c>
      <c r="UUF58">
        <f>SEPT_F101!UUF58</f>
        <v>0</v>
      </c>
      <c r="UUG58">
        <f>SEPT_F101!UUG58</f>
        <v>0</v>
      </c>
      <c r="UUH58">
        <f>SEPT_F101!UUH58</f>
        <v>0</v>
      </c>
      <c r="UUI58">
        <f>SEPT_F101!UUI58</f>
        <v>0</v>
      </c>
      <c r="UUJ58">
        <f>SEPT_F101!UUJ58</f>
        <v>0</v>
      </c>
      <c r="UUK58">
        <f>SEPT_F101!UUK58</f>
        <v>0</v>
      </c>
      <c r="UUL58">
        <f>SEPT_F101!UUL58</f>
        <v>0</v>
      </c>
      <c r="UUM58">
        <f>SEPT_F101!UUM58</f>
        <v>0</v>
      </c>
      <c r="UUN58">
        <f>SEPT_F101!UUN58</f>
        <v>0</v>
      </c>
      <c r="UUO58">
        <f>SEPT_F101!UUO58</f>
        <v>0</v>
      </c>
      <c r="UUP58">
        <f>SEPT_F101!UUP58</f>
        <v>0</v>
      </c>
      <c r="UUQ58">
        <f>SEPT_F101!UUQ58</f>
        <v>0</v>
      </c>
      <c r="UUR58">
        <f>SEPT_F101!UUR58</f>
        <v>0</v>
      </c>
      <c r="UUS58">
        <f>SEPT_F101!UUS58</f>
        <v>0</v>
      </c>
      <c r="UUT58">
        <f>SEPT_F101!UUT58</f>
        <v>0</v>
      </c>
      <c r="UUU58">
        <f>SEPT_F101!UUU58</f>
        <v>0</v>
      </c>
      <c r="UUV58">
        <f>SEPT_F101!UUV58</f>
        <v>0</v>
      </c>
      <c r="UUW58">
        <f>SEPT_F101!UUW58</f>
        <v>0</v>
      </c>
      <c r="UUX58">
        <f>SEPT_F101!UUX58</f>
        <v>0</v>
      </c>
      <c r="UUY58">
        <f>SEPT_F101!UUY58</f>
        <v>0</v>
      </c>
      <c r="UUZ58">
        <f>SEPT_F101!UUZ58</f>
        <v>0</v>
      </c>
      <c r="UVA58">
        <f>SEPT_F101!UVA58</f>
        <v>0</v>
      </c>
      <c r="UVB58">
        <f>SEPT_F101!UVB58</f>
        <v>0</v>
      </c>
      <c r="UVC58">
        <f>SEPT_F101!UVC58</f>
        <v>0</v>
      </c>
      <c r="UVD58">
        <f>SEPT_F101!UVD58</f>
        <v>0</v>
      </c>
      <c r="UVE58">
        <f>SEPT_F101!UVE58</f>
        <v>0</v>
      </c>
      <c r="UVF58">
        <f>SEPT_F101!UVF58</f>
        <v>0</v>
      </c>
      <c r="UVG58">
        <f>SEPT_F101!UVG58</f>
        <v>0</v>
      </c>
      <c r="UVH58">
        <f>SEPT_F101!UVH58</f>
        <v>0</v>
      </c>
      <c r="UVI58">
        <f>SEPT_F101!UVI58</f>
        <v>0</v>
      </c>
      <c r="UVJ58">
        <f>SEPT_F101!UVJ58</f>
        <v>0</v>
      </c>
      <c r="UVK58">
        <f>SEPT_F101!UVK58</f>
        <v>0</v>
      </c>
      <c r="UVL58">
        <f>SEPT_F101!UVL58</f>
        <v>0</v>
      </c>
      <c r="UVM58">
        <f>SEPT_F101!UVM58</f>
        <v>0</v>
      </c>
      <c r="UVN58">
        <f>SEPT_F101!UVN58</f>
        <v>0</v>
      </c>
      <c r="UVO58">
        <f>SEPT_F101!UVO58</f>
        <v>0</v>
      </c>
      <c r="UVP58">
        <f>SEPT_F101!UVP58</f>
        <v>0</v>
      </c>
      <c r="UVQ58">
        <f>SEPT_F101!UVQ58</f>
        <v>0</v>
      </c>
      <c r="UVR58">
        <f>SEPT_F101!UVR58</f>
        <v>0</v>
      </c>
      <c r="UVS58">
        <f>SEPT_F101!UVS58</f>
        <v>0</v>
      </c>
      <c r="UVT58">
        <f>SEPT_F101!UVT58</f>
        <v>0</v>
      </c>
      <c r="UVU58">
        <f>SEPT_F101!UVU58</f>
        <v>0</v>
      </c>
      <c r="UVV58">
        <f>SEPT_F101!UVV58</f>
        <v>0</v>
      </c>
      <c r="UVW58">
        <f>SEPT_F101!UVW58</f>
        <v>0</v>
      </c>
      <c r="UVX58">
        <f>SEPT_F101!UVX58</f>
        <v>0</v>
      </c>
      <c r="UVY58">
        <f>SEPT_F101!UVY58</f>
        <v>0</v>
      </c>
      <c r="UVZ58">
        <f>SEPT_F101!UVZ58</f>
        <v>0</v>
      </c>
      <c r="UWA58">
        <f>SEPT_F101!UWA58</f>
        <v>0</v>
      </c>
      <c r="UWB58">
        <f>SEPT_F101!UWB58</f>
        <v>0</v>
      </c>
      <c r="UWC58">
        <f>SEPT_F101!UWC58</f>
        <v>0</v>
      </c>
      <c r="UWD58">
        <f>SEPT_F101!UWD58</f>
        <v>0</v>
      </c>
      <c r="UWE58">
        <f>SEPT_F101!UWE58</f>
        <v>0</v>
      </c>
      <c r="UWF58">
        <f>SEPT_F101!UWF58</f>
        <v>0</v>
      </c>
      <c r="UWG58">
        <f>SEPT_F101!UWG58</f>
        <v>0</v>
      </c>
      <c r="UWH58">
        <f>SEPT_F101!UWH58</f>
        <v>0</v>
      </c>
      <c r="UWI58">
        <f>SEPT_F101!UWI58</f>
        <v>0</v>
      </c>
      <c r="UWJ58">
        <f>SEPT_F101!UWJ58</f>
        <v>0</v>
      </c>
      <c r="UWK58">
        <f>SEPT_F101!UWK58</f>
        <v>0</v>
      </c>
      <c r="UWL58">
        <f>SEPT_F101!UWL58</f>
        <v>0</v>
      </c>
      <c r="UWM58">
        <f>SEPT_F101!UWM58</f>
        <v>0</v>
      </c>
      <c r="UWN58">
        <f>SEPT_F101!UWN58</f>
        <v>0</v>
      </c>
      <c r="UWO58">
        <f>SEPT_F101!UWO58</f>
        <v>0</v>
      </c>
      <c r="UWP58">
        <f>SEPT_F101!UWP58</f>
        <v>0</v>
      </c>
      <c r="UWQ58">
        <f>SEPT_F101!UWQ58</f>
        <v>0</v>
      </c>
      <c r="UWR58">
        <f>SEPT_F101!UWR58</f>
        <v>0</v>
      </c>
      <c r="UWS58">
        <f>SEPT_F101!UWS58</f>
        <v>0</v>
      </c>
      <c r="UWT58">
        <f>SEPT_F101!UWT58</f>
        <v>0</v>
      </c>
      <c r="UWU58">
        <f>SEPT_F101!UWU58</f>
        <v>0</v>
      </c>
      <c r="UWV58">
        <f>SEPT_F101!UWV58</f>
        <v>0</v>
      </c>
      <c r="UWW58">
        <f>SEPT_F101!UWW58</f>
        <v>0</v>
      </c>
      <c r="UWX58">
        <f>SEPT_F101!UWX58</f>
        <v>0</v>
      </c>
      <c r="UWY58">
        <f>SEPT_F101!UWY58</f>
        <v>0</v>
      </c>
      <c r="UWZ58">
        <f>SEPT_F101!UWZ58</f>
        <v>0</v>
      </c>
      <c r="UXA58">
        <f>SEPT_F101!UXA58</f>
        <v>0</v>
      </c>
      <c r="UXB58">
        <f>SEPT_F101!UXB58</f>
        <v>0</v>
      </c>
      <c r="UXC58">
        <f>SEPT_F101!UXC58</f>
        <v>0</v>
      </c>
      <c r="UXD58">
        <f>SEPT_F101!UXD58</f>
        <v>0</v>
      </c>
      <c r="UXE58">
        <f>SEPT_F101!UXE58</f>
        <v>0</v>
      </c>
      <c r="UXF58">
        <f>SEPT_F101!UXF58</f>
        <v>0</v>
      </c>
      <c r="UXG58">
        <f>SEPT_F101!UXG58</f>
        <v>0</v>
      </c>
      <c r="UXH58">
        <f>SEPT_F101!UXH58</f>
        <v>0</v>
      </c>
      <c r="UXI58">
        <f>SEPT_F101!UXI58</f>
        <v>0</v>
      </c>
      <c r="UXJ58">
        <f>SEPT_F101!UXJ58</f>
        <v>0</v>
      </c>
      <c r="UXK58">
        <f>SEPT_F101!UXK58</f>
        <v>0</v>
      </c>
      <c r="UXL58">
        <f>SEPT_F101!UXL58</f>
        <v>0</v>
      </c>
      <c r="UXM58">
        <f>SEPT_F101!UXM58</f>
        <v>0</v>
      </c>
      <c r="UXN58">
        <f>SEPT_F101!UXN58</f>
        <v>0</v>
      </c>
      <c r="UXO58">
        <f>SEPT_F101!UXO58</f>
        <v>0</v>
      </c>
      <c r="UXP58">
        <f>SEPT_F101!UXP58</f>
        <v>0</v>
      </c>
      <c r="UXQ58">
        <f>SEPT_F101!UXQ58</f>
        <v>0</v>
      </c>
      <c r="UXR58">
        <f>SEPT_F101!UXR58</f>
        <v>0</v>
      </c>
      <c r="UXS58">
        <f>SEPT_F101!UXS58</f>
        <v>0</v>
      </c>
      <c r="UXT58">
        <f>SEPT_F101!UXT58</f>
        <v>0</v>
      </c>
      <c r="UXU58">
        <f>SEPT_F101!UXU58</f>
        <v>0</v>
      </c>
      <c r="UXV58">
        <f>SEPT_F101!UXV58</f>
        <v>0</v>
      </c>
      <c r="UXW58">
        <f>SEPT_F101!UXW58</f>
        <v>0</v>
      </c>
      <c r="UXX58">
        <f>SEPT_F101!UXX58</f>
        <v>0</v>
      </c>
      <c r="UXY58">
        <f>SEPT_F101!UXY58</f>
        <v>0</v>
      </c>
      <c r="UXZ58">
        <f>SEPT_F101!UXZ58</f>
        <v>0</v>
      </c>
      <c r="UYA58">
        <f>SEPT_F101!UYA58</f>
        <v>0</v>
      </c>
      <c r="UYB58">
        <f>SEPT_F101!UYB58</f>
        <v>0</v>
      </c>
      <c r="UYC58">
        <f>SEPT_F101!UYC58</f>
        <v>0</v>
      </c>
      <c r="UYD58">
        <f>SEPT_F101!UYD58</f>
        <v>0</v>
      </c>
      <c r="UYE58">
        <f>SEPT_F101!UYE58</f>
        <v>0</v>
      </c>
      <c r="UYF58">
        <f>SEPT_F101!UYF58</f>
        <v>0</v>
      </c>
      <c r="UYG58">
        <f>SEPT_F101!UYG58</f>
        <v>0</v>
      </c>
      <c r="UYH58">
        <f>SEPT_F101!UYH58</f>
        <v>0</v>
      </c>
      <c r="UYI58">
        <f>SEPT_F101!UYI58</f>
        <v>0</v>
      </c>
      <c r="UYJ58">
        <f>SEPT_F101!UYJ58</f>
        <v>0</v>
      </c>
      <c r="UYK58">
        <f>SEPT_F101!UYK58</f>
        <v>0</v>
      </c>
      <c r="UYL58">
        <f>SEPT_F101!UYL58</f>
        <v>0</v>
      </c>
      <c r="UYM58">
        <f>SEPT_F101!UYM58</f>
        <v>0</v>
      </c>
      <c r="UYN58">
        <f>SEPT_F101!UYN58</f>
        <v>0</v>
      </c>
      <c r="UYO58">
        <f>SEPT_F101!UYO58</f>
        <v>0</v>
      </c>
      <c r="UYP58">
        <f>SEPT_F101!UYP58</f>
        <v>0</v>
      </c>
      <c r="UYQ58">
        <f>SEPT_F101!UYQ58</f>
        <v>0</v>
      </c>
      <c r="UYR58">
        <f>SEPT_F101!UYR58</f>
        <v>0</v>
      </c>
      <c r="UYS58">
        <f>SEPT_F101!UYS58</f>
        <v>0</v>
      </c>
      <c r="UYT58">
        <f>SEPT_F101!UYT58</f>
        <v>0</v>
      </c>
      <c r="UYU58">
        <f>SEPT_F101!UYU58</f>
        <v>0</v>
      </c>
      <c r="UYV58">
        <f>SEPT_F101!UYV58</f>
        <v>0</v>
      </c>
      <c r="UYW58">
        <f>SEPT_F101!UYW58</f>
        <v>0</v>
      </c>
      <c r="UYX58">
        <f>SEPT_F101!UYX58</f>
        <v>0</v>
      </c>
      <c r="UYY58">
        <f>SEPT_F101!UYY58</f>
        <v>0</v>
      </c>
      <c r="UYZ58">
        <f>SEPT_F101!UYZ58</f>
        <v>0</v>
      </c>
      <c r="UZA58">
        <f>SEPT_F101!UZA58</f>
        <v>0</v>
      </c>
      <c r="UZB58">
        <f>SEPT_F101!UZB58</f>
        <v>0</v>
      </c>
      <c r="UZC58">
        <f>SEPT_F101!UZC58</f>
        <v>0</v>
      </c>
      <c r="UZD58">
        <f>SEPT_F101!UZD58</f>
        <v>0</v>
      </c>
      <c r="UZE58">
        <f>SEPT_F101!UZE58</f>
        <v>0</v>
      </c>
      <c r="UZF58">
        <f>SEPT_F101!UZF58</f>
        <v>0</v>
      </c>
      <c r="UZG58">
        <f>SEPT_F101!UZG58</f>
        <v>0</v>
      </c>
      <c r="UZH58">
        <f>SEPT_F101!UZH58</f>
        <v>0</v>
      </c>
      <c r="UZI58">
        <f>SEPT_F101!UZI58</f>
        <v>0</v>
      </c>
      <c r="UZJ58">
        <f>SEPT_F101!UZJ58</f>
        <v>0</v>
      </c>
      <c r="UZK58">
        <f>SEPT_F101!UZK58</f>
        <v>0</v>
      </c>
      <c r="UZL58">
        <f>SEPT_F101!UZL58</f>
        <v>0</v>
      </c>
      <c r="UZM58">
        <f>SEPT_F101!UZM58</f>
        <v>0</v>
      </c>
      <c r="UZN58">
        <f>SEPT_F101!UZN58</f>
        <v>0</v>
      </c>
      <c r="UZO58">
        <f>SEPT_F101!UZO58</f>
        <v>0</v>
      </c>
      <c r="UZP58">
        <f>SEPT_F101!UZP58</f>
        <v>0</v>
      </c>
      <c r="UZQ58">
        <f>SEPT_F101!UZQ58</f>
        <v>0</v>
      </c>
      <c r="UZR58">
        <f>SEPT_F101!UZR58</f>
        <v>0</v>
      </c>
      <c r="UZS58">
        <f>SEPT_F101!UZS58</f>
        <v>0</v>
      </c>
      <c r="UZT58">
        <f>SEPT_F101!UZT58</f>
        <v>0</v>
      </c>
      <c r="UZU58">
        <f>SEPT_F101!UZU58</f>
        <v>0</v>
      </c>
      <c r="UZV58">
        <f>SEPT_F101!UZV58</f>
        <v>0</v>
      </c>
      <c r="UZW58">
        <f>SEPT_F101!UZW58</f>
        <v>0</v>
      </c>
      <c r="UZX58">
        <f>SEPT_F101!UZX58</f>
        <v>0</v>
      </c>
      <c r="UZY58">
        <f>SEPT_F101!UZY58</f>
        <v>0</v>
      </c>
      <c r="UZZ58">
        <f>SEPT_F101!UZZ58</f>
        <v>0</v>
      </c>
      <c r="VAA58">
        <f>SEPT_F101!VAA58</f>
        <v>0</v>
      </c>
      <c r="VAB58">
        <f>SEPT_F101!VAB58</f>
        <v>0</v>
      </c>
      <c r="VAC58">
        <f>SEPT_F101!VAC58</f>
        <v>0</v>
      </c>
      <c r="VAD58">
        <f>SEPT_F101!VAD58</f>
        <v>0</v>
      </c>
      <c r="VAE58">
        <f>SEPT_F101!VAE58</f>
        <v>0</v>
      </c>
      <c r="VAF58">
        <f>SEPT_F101!VAF58</f>
        <v>0</v>
      </c>
      <c r="VAG58">
        <f>SEPT_F101!VAG58</f>
        <v>0</v>
      </c>
      <c r="VAH58">
        <f>SEPT_F101!VAH58</f>
        <v>0</v>
      </c>
      <c r="VAI58">
        <f>SEPT_F101!VAI58</f>
        <v>0</v>
      </c>
      <c r="VAJ58">
        <f>SEPT_F101!VAJ58</f>
        <v>0</v>
      </c>
      <c r="VAK58">
        <f>SEPT_F101!VAK58</f>
        <v>0</v>
      </c>
      <c r="VAL58">
        <f>SEPT_F101!VAL58</f>
        <v>0</v>
      </c>
      <c r="VAM58">
        <f>SEPT_F101!VAM58</f>
        <v>0</v>
      </c>
      <c r="VAN58">
        <f>SEPT_F101!VAN58</f>
        <v>0</v>
      </c>
      <c r="VAO58">
        <f>SEPT_F101!VAO58</f>
        <v>0</v>
      </c>
      <c r="VAP58">
        <f>SEPT_F101!VAP58</f>
        <v>0</v>
      </c>
      <c r="VAQ58">
        <f>SEPT_F101!VAQ58</f>
        <v>0</v>
      </c>
      <c r="VAR58">
        <f>SEPT_F101!VAR58</f>
        <v>0</v>
      </c>
      <c r="VAS58">
        <f>SEPT_F101!VAS58</f>
        <v>0</v>
      </c>
      <c r="VAT58">
        <f>SEPT_F101!VAT58</f>
        <v>0</v>
      </c>
      <c r="VAU58">
        <f>SEPT_F101!VAU58</f>
        <v>0</v>
      </c>
      <c r="VAV58">
        <f>SEPT_F101!VAV58</f>
        <v>0</v>
      </c>
      <c r="VAW58">
        <f>SEPT_F101!VAW58</f>
        <v>0</v>
      </c>
      <c r="VAX58">
        <f>SEPT_F101!VAX58</f>
        <v>0</v>
      </c>
      <c r="VAY58">
        <f>SEPT_F101!VAY58</f>
        <v>0</v>
      </c>
      <c r="VAZ58">
        <f>SEPT_F101!VAZ58</f>
        <v>0</v>
      </c>
      <c r="VBA58">
        <f>SEPT_F101!VBA58</f>
        <v>0</v>
      </c>
      <c r="VBB58">
        <f>SEPT_F101!VBB58</f>
        <v>0</v>
      </c>
      <c r="VBC58">
        <f>SEPT_F101!VBC58</f>
        <v>0</v>
      </c>
      <c r="VBD58">
        <f>SEPT_F101!VBD58</f>
        <v>0</v>
      </c>
      <c r="VBE58">
        <f>SEPT_F101!VBE58</f>
        <v>0</v>
      </c>
      <c r="VBF58">
        <f>SEPT_F101!VBF58</f>
        <v>0</v>
      </c>
      <c r="VBG58">
        <f>SEPT_F101!VBG58</f>
        <v>0</v>
      </c>
      <c r="VBH58">
        <f>SEPT_F101!VBH58</f>
        <v>0</v>
      </c>
      <c r="VBI58">
        <f>SEPT_F101!VBI58</f>
        <v>0</v>
      </c>
      <c r="VBJ58">
        <f>SEPT_F101!VBJ58</f>
        <v>0</v>
      </c>
      <c r="VBK58">
        <f>SEPT_F101!VBK58</f>
        <v>0</v>
      </c>
      <c r="VBL58">
        <f>SEPT_F101!VBL58</f>
        <v>0</v>
      </c>
      <c r="VBM58">
        <f>SEPT_F101!VBM58</f>
        <v>0</v>
      </c>
      <c r="VBN58">
        <f>SEPT_F101!VBN58</f>
        <v>0</v>
      </c>
      <c r="VBO58">
        <f>SEPT_F101!VBO58</f>
        <v>0</v>
      </c>
      <c r="VBP58">
        <f>SEPT_F101!VBP58</f>
        <v>0</v>
      </c>
      <c r="VBQ58">
        <f>SEPT_F101!VBQ58</f>
        <v>0</v>
      </c>
      <c r="VBR58">
        <f>SEPT_F101!VBR58</f>
        <v>0</v>
      </c>
      <c r="VBS58">
        <f>SEPT_F101!VBS58</f>
        <v>0</v>
      </c>
      <c r="VBT58">
        <f>SEPT_F101!VBT58</f>
        <v>0</v>
      </c>
      <c r="VBU58">
        <f>SEPT_F101!VBU58</f>
        <v>0</v>
      </c>
      <c r="VBV58">
        <f>SEPT_F101!VBV58</f>
        <v>0</v>
      </c>
      <c r="VBW58">
        <f>SEPT_F101!VBW58</f>
        <v>0</v>
      </c>
      <c r="VBX58">
        <f>SEPT_F101!VBX58</f>
        <v>0</v>
      </c>
      <c r="VBY58">
        <f>SEPT_F101!VBY58</f>
        <v>0</v>
      </c>
      <c r="VBZ58">
        <f>SEPT_F101!VBZ58</f>
        <v>0</v>
      </c>
      <c r="VCA58">
        <f>SEPT_F101!VCA58</f>
        <v>0</v>
      </c>
      <c r="VCB58">
        <f>SEPT_F101!VCB58</f>
        <v>0</v>
      </c>
      <c r="VCC58">
        <f>SEPT_F101!VCC58</f>
        <v>0</v>
      </c>
      <c r="VCD58">
        <f>SEPT_F101!VCD58</f>
        <v>0</v>
      </c>
      <c r="VCE58">
        <f>SEPT_F101!VCE58</f>
        <v>0</v>
      </c>
      <c r="VCF58">
        <f>SEPT_F101!VCF58</f>
        <v>0</v>
      </c>
      <c r="VCG58">
        <f>SEPT_F101!VCG58</f>
        <v>0</v>
      </c>
      <c r="VCH58">
        <f>SEPT_F101!VCH58</f>
        <v>0</v>
      </c>
      <c r="VCI58">
        <f>SEPT_F101!VCI58</f>
        <v>0</v>
      </c>
      <c r="VCJ58">
        <f>SEPT_F101!VCJ58</f>
        <v>0</v>
      </c>
      <c r="VCK58">
        <f>SEPT_F101!VCK58</f>
        <v>0</v>
      </c>
      <c r="VCL58">
        <f>SEPT_F101!VCL58</f>
        <v>0</v>
      </c>
      <c r="VCM58">
        <f>SEPT_F101!VCM58</f>
        <v>0</v>
      </c>
      <c r="VCN58">
        <f>SEPT_F101!VCN58</f>
        <v>0</v>
      </c>
      <c r="VCO58">
        <f>SEPT_F101!VCO58</f>
        <v>0</v>
      </c>
      <c r="VCP58">
        <f>SEPT_F101!VCP58</f>
        <v>0</v>
      </c>
      <c r="VCQ58">
        <f>SEPT_F101!VCQ58</f>
        <v>0</v>
      </c>
      <c r="VCR58">
        <f>SEPT_F101!VCR58</f>
        <v>0</v>
      </c>
      <c r="VCS58">
        <f>SEPT_F101!VCS58</f>
        <v>0</v>
      </c>
      <c r="VCT58">
        <f>SEPT_F101!VCT58</f>
        <v>0</v>
      </c>
      <c r="VCU58">
        <f>SEPT_F101!VCU58</f>
        <v>0</v>
      </c>
      <c r="VCV58">
        <f>SEPT_F101!VCV58</f>
        <v>0</v>
      </c>
      <c r="VCW58">
        <f>SEPT_F101!VCW58</f>
        <v>0</v>
      </c>
      <c r="VCX58">
        <f>SEPT_F101!VCX58</f>
        <v>0</v>
      </c>
      <c r="VCY58">
        <f>SEPT_F101!VCY58</f>
        <v>0</v>
      </c>
      <c r="VCZ58">
        <f>SEPT_F101!VCZ58</f>
        <v>0</v>
      </c>
      <c r="VDA58">
        <f>SEPT_F101!VDA58</f>
        <v>0</v>
      </c>
      <c r="VDB58">
        <f>SEPT_F101!VDB58</f>
        <v>0</v>
      </c>
      <c r="VDC58">
        <f>SEPT_F101!VDC58</f>
        <v>0</v>
      </c>
      <c r="VDD58">
        <f>SEPT_F101!VDD58</f>
        <v>0</v>
      </c>
      <c r="VDE58">
        <f>SEPT_F101!VDE58</f>
        <v>0</v>
      </c>
      <c r="VDF58">
        <f>SEPT_F101!VDF58</f>
        <v>0</v>
      </c>
      <c r="VDG58">
        <f>SEPT_F101!VDG58</f>
        <v>0</v>
      </c>
      <c r="VDH58">
        <f>SEPT_F101!VDH58</f>
        <v>0</v>
      </c>
      <c r="VDI58">
        <f>SEPT_F101!VDI58</f>
        <v>0</v>
      </c>
      <c r="VDJ58">
        <f>SEPT_F101!VDJ58</f>
        <v>0</v>
      </c>
      <c r="VDK58">
        <f>SEPT_F101!VDK58</f>
        <v>0</v>
      </c>
      <c r="VDL58">
        <f>SEPT_F101!VDL58</f>
        <v>0</v>
      </c>
      <c r="VDM58">
        <f>SEPT_F101!VDM58</f>
        <v>0</v>
      </c>
      <c r="VDN58">
        <f>SEPT_F101!VDN58</f>
        <v>0</v>
      </c>
      <c r="VDO58">
        <f>SEPT_F101!VDO58</f>
        <v>0</v>
      </c>
      <c r="VDP58">
        <f>SEPT_F101!VDP58</f>
        <v>0</v>
      </c>
      <c r="VDQ58">
        <f>SEPT_F101!VDQ58</f>
        <v>0</v>
      </c>
      <c r="VDR58">
        <f>SEPT_F101!VDR58</f>
        <v>0</v>
      </c>
      <c r="VDS58">
        <f>SEPT_F101!VDS58</f>
        <v>0</v>
      </c>
      <c r="VDT58">
        <f>SEPT_F101!VDT58</f>
        <v>0</v>
      </c>
      <c r="VDU58">
        <f>SEPT_F101!VDU58</f>
        <v>0</v>
      </c>
      <c r="VDV58">
        <f>SEPT_F101!VDV58</f>
        <v>0</v>
      </c>
      <c r="VDW58">
        <f>SEPT_F101!VDW58</f>
        <v>0</v>
      </c>
      <c r="VDX58">
        <f>SEPT_F101!VDX58</f>
        <v>0</v>
      </c>
      <c r="VDY58">
        <f>SEPT_F101!VDY58</f>
        <v>0</v>
      </c>
      <c r="VDZ58">
        <f>SEPT_F101!VDZ58</f>
        <v>0</v>
      </c>
      <c r="VEA58">
        <f>SEPT_F101!VEA58</f>
        <v>0</v>
      </c>
      <c r="VEB58">
        <f>SEPT_F101!VEB58</f>
        <v>0</v>
      </c>
      <c r="VEC58">
        <f>SEPT_F101!VEC58</f>
        <v>0</v>
      </c>
      <c r="VED58">
        <f>SEPT_F101!VED58</f>
        <v>0</v>
      </c>
      <c r="VEE58">
        <f>SEPT_F101!VEE58</f>
        <v>0</v>
      </c>
      <c r="VEF58">
        <f>SEPT_F101!VEF58</f>
        <v>0</v>
      </c>
      <c r="VEG58">
        <f>SEPT_F101!VEG58</f>
        <v>0</v>
      </c>
      <c r="VEH58">
        <f>SEPT_F101!VEH58</f>
        <v>0</v>
      </c>
      <c r="VEI58">
        <f>SEPT_F101!VEI58</f>
        <v>0</v>
      </c>
      <c r="VEJ58">
        <f>SEPT_F101!VEJ58</f>
        <v>0</v>
      </c>
      <c r="VEK58">
        <f>SEPT_F101!VEK58</f>
        <v>0</v>
      </c>
      <c r="VEL58">
        <f>SEPT_F101!VEL58</f>
        <v>0</v>
      </c>
      <c r="VEM58">
        <f>SEPT_F101!VEM58</f>
        <v>0</v>
      </c>
      <c r="VEN58">
        <f>SEPT_F101!VEN58</f>
        <v>0</v>
      </c>
      <c r="VEO58">
        <f>SEPT_F101!VEO58</f>
        <v>0</v>
      </c>
      <c r="VEP58">
        <f>SEPT_F101!VEP58</f>
        <v>0</v>
      </c>
      <c r="VEQ58">
        <f>SEPT_F101!VEQ58</f>
        <v>0</v>
      </c>
      <c r="VER58">
        <f>SEPT_F101!VER58</f>
        <v>0</v>
      </c>
      <c r="VES58">
        <f>SEPT_F101!VES58</f>
        <v>0</v>
      </c>
      <c r="VET58">
        <f>SEPT_F101!VET58</f>
        <v>0</v>
      </c>
      <c r="VEU58">
        <f>SEPT_F101!VEU58</f>
        <v>0</v>
      </c>
      <c r="VEV58">
        <f>SEPT_F101!VEV58</f>
        <v>0</v>
      </c>
      <c r="VEW58">
        <f>SEPT_F101!VEW58</f>
        <v>0</v>
      </c>
      <c r="VEX58">
        <f>SEPT_F101!VEX58</f>
        <v>0</v>
      </c>
      <c r="VEY58">
        <f>SEPT_F101!VEY58</f>
        <v>0</v>
      </c>
      <c r="VEZ58">
        <f>SEPT_F101!VEZ58</f>
        <v>0</v>
      </c>
      <c r="VFA58">
        <f>SEPT_F101!VFA58</f>
        <v>0</v>
      </c>
      <c r="VFB58">
        <f>SEPT_F101!VFB58</f>
        <v>0</v>
      </c>
      <c r="VFC58">
        <f>SEPT_F101!VFC58</f>
        <v>0</v>
      </c>
      <c r="VFD58">
        <f>SEPT_F101!VFD58</f>
        <v>0</v>
      </c>
      <c r="VFE58">
        <f>SEPT_F101!VFE58</f>
        <v>0</v>
      </c>
      <c r="VFF58">
        <f>SEPT_F101!VFF58</f>
        <v>0</v>
      </c>
      <c r="VFG58">
        <f>SEPT_F101!VFG58</f>
        <v>0</v>
      </c>
      <c r="VFH58">
        <f>SEPT_F101!VFH58</f>
        <v>0</v>
      </c>
      <c r="VFI58">
        <f>SEPT_F101!VFI58</f>
        <v>0</v>
      </c>
      <c r="VFJ58">
        <f>SEPT_F101!VFJ58</f>
        <v>0</v>
      </c>
      <c r="VFK58">
        <f>SEPT_F101!VFK58</f>
        <v>0</v>
      </c>
      <c r="VFL58">
        <f>SEPT_F101!VFL58</f>
        <v>0</v>
      </c>
      <c r="VFM58">
        <f>SEPT_F101!VFM58</f>
        <v>0</v>
      </c>
      <c r="VFN58">
        <f>SEPT_F101!VFN58</f>
        <v>0</v>
      </c>
      <c r="VFO58">
        <f>SEPT_F101!VFO58</f>
        <v>0</v>
      </c>
      <c r="VFP58">
        <f>SEPT_F101!VFP58</f>
        <v>0</v>
      </c>
      <c r="VFQ58">
        <f>SEPT_F101!VFQ58</f>
        <v>0</v>
      </c>
      <c r="VFR58">
        <f>SEPT_F101!VFR58</f>
        <v>0</v>
      </c>
      <c r="VFS58">
        <f>SEPT_F101!VFS58</f>
        <v>0</v>
      </c>
      <c r="VFT58">
        <f>SEPT_F101!VFT58</f>
        <v>0</v>
      </c>
      <c r="VFU58">
        <f>SEPT_F101!VFU58</f>
        <v>0</v>
      </c>
      <c r="VFV58">
        <f>SEPT_F101!VFV58</f>
        <v>0</v>
      </c>
      <c r="VFW58">
        <f>SEPT_F101!VFW58</f>
        <v>0</v>
      </c>
      <c r="VFX58">
        <f>SEPT_F101!VFX58</f>
        <v>0</v>
      </c>
      <c r="VFY58">
        <f>SEPT_F101!VFY58</f>
        <v>0</v>
      </c>
      <c r="VFZ58">
        <f>SEPT_F101!VFZ58</f>
        <v>0</v>
      </c>
      <c r="VGA58">
        <f>SEPT_F101!VGA58</f>
        <v>0</v>
      </c>
      <c r="VGB58">
        <f>SEPT_F101!VGB58</f>
        <v>0</v>
      </c>
      <c r="VGC58">
        <f>SEPT_F101!VGC58</f>
        <v>0</v>
      </c>
      <c r="VGD58">
        <f>SEPT_F101!VGD58</f>
        <v>0</v>
      </c>
      <c r="VGE58">
        <f>SEPT_F101!VGE58</f>
        <v>0</v>
      </c>
      <c r="VGF58">
        <f>SEPT_F101!VGF58</f>
        <v>0</v>
      </c>
      <c r="VGG58">
        <f>SEPT_F101!VGG58</f>
        <v>0</v>
      </c>
      <c r="VGH58">
        <f>SEPT_F101!VGH58</f>
        <v>0</v>
      </c>
      <c r="VGI58">
        <f>SEPT_F101!VGI58</f>
        <v>0</v>
      </c>
      <c r="VGJ58">
        <f>SEPT_F101!VGJ58</f>
        <v>0</v>
      </c>
      <c r="VGK58">
        <f>SEPT_F101!VGK58</f>
        <v>0</v>
      </c>
      <c r="VGL58">
        <f>SEPT_F101!VGL58</f>
        <v>0</v>
      </c>
      <c r="VGM58">
        <f>SEPT_F101!VGM58</f>
        <v>0</v>
      </c>
      <c r="VGN58">
        <f>SEPT_F101!VGN58</f>
        <v>0</v>
      </c>
      <c r="VGO58">
        <f>SEPT_F101!VGO58</f>
        <v>0</v>
      </c>
      <c r="VGP58">
        <f>SEPT_F101!VGP58</f>
        <v>0</v>
      </c>
      <c r="VGQ58">
        <f>SEPT_F101!VGQ58</f>
        <v>0</v>
      </c>
      <c r="VGR58">
        <f>SEPT_F101!VGR58</f>
        <v>0</v>
      </c>
      <c r="VGS58">
        <f>SEPT_F101!VGS58</f>
        <v>0</v>
      </c>
      <c r="VGT58">
        <f>SEPT_F101!VGT58</f>
        <v>0</v>
      </c>
      <c r="VGU58">
        <f>SEPT_F101!VGU58</f>
        <v>0</v>
      </c>
      <c r="VGV58">
        <f>SEPT_F101!VGV58</f>
        <v>0</v>
      </c>
      <c r="VGW58">
        <f>SEPT_F101!VGW58</f>
        <v>0</v>
      </c>
      <c r="VGX58">
        <f>SEPT_F101!VGX58</f>
        <v>0</v>
      </c>
      <c r="VGY58">
        <f>SEPT_F101!VGY58</f>
        <v>0</v>
      </c>
      <c r="VGZ58">
        <f>SEPT_F101!VGZ58</f>
        <v>0</v>
      </c>
      <c r="VHA58">
        <f>SEPT_F101!VHA58</f>
        <v>0</v>
      </c>
      <c r="VHB58">
        <f>SEPT_F101!VHB58</f>
        <v>0</v>
      </c>
      <c r="VHC58">
        <f>SEPT_F101!VHC58</f>
        <v>0</v>
      </c>
      <c r="VHD58">
        <f>SEPT_F101!VHD58</f>
        <v>0</v>
      </c>
      <c r="VHE58">
        <f>SEPT_F101!VHE58</f>
        <v>0</v>
      </c>
      <c r="VHF58">
        <f>SEPT_F101!VHF58</f>
        <v>0</v>
      </c>
      <c r="VHG58">
        <f>SEPT_F101!VHG58</f>
        <v>0</v>
      </c>
      <c r="VHH58">
        <f>SEPT_F101!VHH58</f>
        <v>0</v>
      </c>
      <c r="VHI58">
        <f>SEPT_F101!VHI58</f>
        <v>0</v>
      </c>
      <c r="VHJ58">
        <f>SEPT_F101!VHJ58</f>
        <v>0</v>
      </c>
      <c r="VHK58">
        <f>SEPT_F101!VHK58</f>
        <v>0</v>
      </c>
      <c r="VHL58">
        <f>SEPT_F101!VHL58</f>
        <v>0</v>
      </c>
      <c r="VHM58">
        <f>SEPT_F101!VHM58</f>
        <v>0</v>
      </c>
      <c r="VHN58">
        <f>SEPT_F101!VHN58</f>
        <v>0</v>
      </c>
      <c r="VHO58">
        <f>SEPT_F101!VHO58</f>
        <v>0</v>
      </c>
      <c r="VHP58">
        <f>SEPT_F101!VHP58</f>
        <v>0</v>
      </c>
      <c r="VHQ58">
        <f>SEPT_F101!VHQ58</f>
        <v>0</v>
      </c>
      <c r="VHR58">
        <f>SEPT_F101!VHR58</f>
        <v>0</v>
      </c>
      <c r="VHS58">
        <f>SEPT_F101!VHS58</f>
        <v>0</v>
      </c>
      <c r="VHT58">
        <f>SEPT_F101!VHT58</f>
        <v>0</v>
      </c>
      <c r="VHU58">
        <f>SEPT_F101!VHU58</f>
        <v>0</v>
      </c>
      <c r="VHV58">
        <f>SEPT_F101!VHV58</f>
        <v>0</v>
      </c>
      <c r="VHW58">
        <f>SEPT_F101!VHW58</f>
        <v>0</v>
      </c>
      <c r="VHX58">
        <f>SEPT_F101!VHX58</f>
        <v>0</v>
      </c>
      <c r="VHY58">
        <f>SEPT_F101!VHY58</f>
        <v>0</v>
      </c>
      <c r="VHZ58">
        <f>SEPT_F101!VHZ58</f>
        <v>0</v>
      </c>
      <c r="VIA58">
        <f>SEPT_F101!VIA58</f>
        <v>0</v>
      </c>
      <c r="VIB58">
        <f>SEPT_F101!VIB58</f>
        <v>0</v>
      </c>
      <c r="VIC58">
        <f>SEPT_F101!VIC58</f>
        <v>0</v>
      </c>
      <c r="VID58">
        <f>SEPT_F101!VID58</f>
        <v>0</v>
      </c>
      <c r="VIE58">
        <f>SEPT_F101!VIE58</f>
        <v>0</v>
      </c>
      <c r="VIF58">
        <f>SEPT_F101!VIF58</f>
        <v>0</v>
      </c>
      <c r="VIG58">
        <f>SEPT_F101!VIG58</f>
        <v>0</v>
      </c>
      <c r="VIH58">
        <f>SEPT_F101!VIH58</f>
        <v>0</v>
      </c>
      <c r="VII58">
        <f>SEPT_F101!VII58</f>
        <v>0</v>
      </c>
      <c r="VIJ58">
        <f>SEPT_F101!VIJ58</f>
        <v>0</v>
      </c>
      <c r="VIK58">
        <f>SEPT_F101!VIK58</f>
        <v>0</v>
      </c>
      <c r="VIL58">
        <f>SEPT_F101!VIL58</f>
        <v>0</v>
      </c>
      <c r="VIM58">
        <f>SEPT_F101!VIM58</f>
        <v>0</v>
      </c>
      <c r="VIN58">
        <f>SEPT_F101!VIN58</f>
        <v>0</v>
      </c>
      <c r="VIO58">
        <f>SEPT_F101!VIO58</f>
        <v>0</v>
      </c>
      <c r="VIP58">
        <f>SEPT_F101!VIP58</f>
        <v>0</v>
      </c>
      <c r="VIQ58">
        <f>SEPT_F101!VIQ58</f>
        <v>0</v>
      </c>
      <c r="VIR58">
        <f>SEPT_F101!VIR58</f>
        <v>0</v>
      </c>
      <c r="VIS58">
        <f>SEPT_F101!VIS58</f>
        <v>0</v>
      </c>
      <c r="VIT58">
        <f>SEPT_F101!VIT58</f>
        <v>0</v>
      </c>
      <c r="VIU58">
        <f>SEPT_F101!VIU58</f>
        <v>0</v>
      </c>
      <c r="VIV58">
        <f>SEPT_F101!VIV58</f>
        <v>0</v>
      </c>
      <c r="VIW58">
        <f>SEPT_F101!VIW58</f>
        <v>0</v>
      </c>
      <c r="VIX58">
        <f>SEPT_F101!VIX58</f>
        <v>0</v>
      </c>
      <c r="VIY58">
        <f>SEPT_F101!VIY58</f>
        <v>0</v>
      </c>
      <c r="VIZ58">
        <f>SEPT_F101!VIZ58</f>
        <v>0</v>
      </c>
      <c r="VJA58">
        <f>SEPT_F101!VJA58</f>
        <v>0</v>
      </c>
      <c r="VJB58">
        <f>SEPT_F101!VJB58</f>
        <v>0</v>
      </c>
      <c r="VJC58">
        <f>SEPT_F101!VJC58</f>
        <v>0</v>
      </c>
      <c r="VJD58">
        <f>SEPT_F101!VJD58</f>
        <v>0</v>
      </c>
      <c r="VJE58">
        <f>SEPT_F101!VJE58</f>
        <v>0</v>
      </c>
      <c r="VJF58">
        <f>SEPT_F101!VJF58</f>
        <v>0</v>
      </c>
      <c r="VJG58">
        <f>SEPT_F101!VJG58</f>
        <v>0</v>
      </c>
      <c r="VJH58">
        <f>SEPT_F101!VJH58</f>
        <v>0</v>
      </c>
      <c r="VJI58">
        <f>SEPT_F101!VJI58</f>
        <v>0</v>
      </c>
      <c r="VJJ58">
        <f>SEPT_F101!VJJ58</f>
        <v>0</v>
      </c>
      <c r="VJK58">
        <f>SEPT_F101!VJK58</f>
        <v>0</v>
      </c>
      <c r="VJL58">
        <f>SEPT_F101!VJL58</f>
        <v>0</v>
      </c>
      <c r="VJM58">
        <f>SEPT_F101!VJM58</f>
        <v>0</v>
      </c>
      <c r="VJN58">
        <f>SEPT_F101!VJN58</f>
        <v>0</v>
      </c>
      <c r="VJO58">
        <f>SEPT_F101!VJO58</f>
        <v>0</v>
      </c>
      <c r="VJP58">
        <f>SEPT_F101!VJP58</f>
        <v>0</v>
      </c>
      <c r="VJQ58">
        <f>SEPT_F101!VJQ58</f>
        <v>0</v>
      </c>
      <c r="VJR58">
        <f>SEPT_F101!VJR58</f>
        <v>0</v>
      </c>
      <c r="VJS58">
        <f>SEPT_F101!VJS58</f>
        <v>0</v>
      </c>
      <c r="VJT58">
        <f>SEPT_F101!VJT58</f>
        <v>0</v>
      </c>
      <c r="VJU58">
        <f>SEPT_F101!VJU58</f>
        <v>0</v>
      </c>
      <c r="VJV58">
        <f>SEPT_F101!VJV58</f>
        <v>0</v>
      </c>
      <c r="VJW58">
        <f>SEPT_F101!VJW58</f>
        <v>0</v>
      </c>
      <c r="VJX58">
        <f>SEPT_F101!VJX58</f>
        <v>0</v>
      </c>
      <c r="VJY58">
        <f>SEPT_F101!VJY58</f>
        <v>0</v>
      </c>
      <c r="VJZ58">
        <f>SEPT_F101!VJZ58</f>
        <v>0</v>
      </c>
      <c r="VKA58">
        <f>SEPT_F101!VKA58</f>
        <v>0</v>
      </c>
      <c r="VKB58">
        <f>SEPT_F101!VKB58</f>
        <v>0</v>
      </c>
      <c r="VKC58">
        <f>SEPT_F101!VKC58</f>
        <v>0</v>
      </c>
      <c r="VKD58">
        <f>SEPT_F101!VKD58</f>
        <v>0</v>
      </c>
      <c r="VKE58">
        <f>SEPT_F101!VKE58</f>
        <v>0</v>
      </c>
      <c r="VKF58">
        <f>SEPT_F101!VKF58</f>
        <v>0</v>
      </c>
      <c r="VKG58">
        <f>SEPT_F101!VKG58</f>
        <v>0</v>
      </c>
      <c r="VKH58">
        <f>SEPT_F101!VKH58</f>
        <v>0</v>
      </c>
      <c r="VKI58">
        <f>SEPT_F101!VKI58</f>
        <v>0</v>
      </c>
      <c r="VKJ58">
        <f>SEPT_F101!VKJ58</f>
        <v>0</v>
      </c>
      <c r="VKK58">
        <f>SEPT_F101!VKK58</f>
        <v>0</v>
      </c>
      <c r="VKL58">
        <f>SEPT_F101!VKL58</f>
        <v>0</v>
      </c>
      <c r="VKM58">
        <f>SEPT_F101!VKM58</f>
        <v>0</v>
      </c>
      <c r="VKN58">
        <f>SEPT_F101!VKN58</f>
        <v>0</v>
      </c>
      <c r="VKO58">
        <f>SEPT_F101!VKO58</f>
        <v>0</v>
      </c>
      <c r="VKP58">
        <f>SEPT_F101!VKP58</f>
        <v>0</v>
      </c>
      <c r="VKQ58">
        <f>SEPT_F101!VKQ58</f>
        <v>0</v>
      </c>
      <c r="VKR58">
        <f>SEPT_F101!VKR58</f>
        <v>0</v>
      </c>
      <c r="VKS58">
        <f>SEPT_F101!VKS58</f>
        <v>0</v>
      </c>
      <c r="VKT58">
        <f>SEPT_F101!VKT58</f>
        <v>0</v>
      </c>
      <c r="VKU58">
        <f>SEPT_F101!VKU58</f>
        <v>0</v>
      </c>
      <c r="VKV58">
        <f>SEPT_F101!VKV58</f>
        <v>0</v>
      </c>
      <c r="VKW58">
        <f>SEPT_F101!VKW58</f>
        <v>0</v>
      </c>
      <c r="VKX58">
        <f>SEPT_F101!VKX58</f>
        <v>0</v>
      </c>
      <c r="VKY58">
        <f>SEPT_F101!VKY58</f>
        <v>0</v>
      </c>
      <c r="VKZ58">
        <f>SEPT_F101!VKZ58</f>
        <v>0</v>
      </c>
      <c r="VLA58">
        <f>SEPT_F101!VLA58</f>
        <v>0</v>
      </c>
      <c r="VLB58">
        <f>SEPT_F101!VLB58</f>
        <v>0</v>
      </c>
      <c r="VLC58">
        <f>SEPT_F101!VLC58</f>
        <v>0</v>
      </c>
      <c r="VLD58">
        <f>SEPT_F101!VLD58</f>
        <v>0</v>
      </c>
      <c r="VLE58">
        <f>SEPT_F101!VLE58</f>
        <v>0</v>
      </c>
      <c r="VLF58">
        <f>SEPT_F101!VLF58</f>
        <v>0</v>
      </c>
      <c r="VLG58">
        <f>SEPT_F101!VLG58</f>
        <v>0</v>
      </c>
      <c r="VLH58">
        <f>SEPT_F101!VLH58</f>
        <v>0</v>
      </c>
      <c r="VLI58">
        <f>SEPT_F101!VLI58</f>
        <v>0</v>
      </c>
      <c r="VLJ58">
        <f>SEPT_F101!VLJ58</f>
        <v>0</v>
      </c>
      <c r="VLK58">
        <f>SEPT_F101!VLK58</f>
        <v>0</v>
      </c>
      <c r="VLL58">
        <f>SEPT_F101!VLL58</f>
        <v>0</v>
      </c>
      <c r="VLM58">
        <f>SEPT_F101!VLM58</f>
        <v>0</v>
      </c>
      <c r="VLN58">
        <f>SEPT_F101!VLN58</f>
        <v>0</v>
      </c>
      <c r="VLO58">
        <f>SEPT_F101!VLO58</f>
        <v>0</v>
      </c>
      <c r="VLP58">
        <f>SEPT_F101!VLP58</f>
        <v>0</v>
      </c>
      <c r="VLQ58">
        <f>SEPT_F101!VLQ58</f>
        <v>0</v>
      </c>
      <c r="VLR58">
        <f>SEPT_F101!VLR58</f>
        <v>0</v>
      </c>
      <c r="VLS58">
        <f>SEPT_F101!VLS58</f>
        <v>0</v>
      </c>
      <c r="VLT58">
        <f>SEPT_F101!VLT58</f>
        <v>0</v>
      </c>
      <c r="VLU58">
        <f>SEPT_F101!VLU58</f>
        <v>0</v>
      </c>
      <c r="VLV58">
        <f>SEPT_F101!VLV58</f>
        <v>0</v>
      </c>
      <c r="VLW58">
        <f>SEPT_F101!VLW58</f>
        <v>0</v>
      </c>
      <c r="VLX58">
        <f>SEPT_F101!VLX58</f>
        <v>0</v>
      </c>
      <c r="VLY58">
        <f>SEPT_F101!VLY58</f>
        <v>0</v>
      </c>
      <c r="VLZ58">
        <f>SEPT_F101!VLZ58</f>
        <v>0</v>
      </c>
      <c r="VMA58">
        <f>SEPT_F101!VMA58</f>
        <v>0</v>
      </c>
      <c r="VMB58">
        <f>SEPT_F101!VMB58</f>
        <v>0</v>
      </c>
      <c r="VMC58">
        <f>SEPT_F101!VMC58</f>
        <v>0</v>
      </c>
      <c r="VMD58">
        <f>SEPT_F101!VMD58</f>
        <v>0</v>
      </c>
      <c r="VME58">
        <f>SEPT_F101!VME58</f>
        <v>0</v>
      </c>
      <c r="VMF58">
        <f>SEPT_F101!VMF58</f>
        <v>0</v>
      </c>
      <c r="VMG58">
        <f>SEPT_F101!VMG58</f>
        <v>0</v>
      </c>
      <c r="VMH58">
        <f>SEPT_F101!VMH58</f>
        <v>0</v>
      </c>
      <c r="VMI58">
        <f>SEPT_F101!VMI58</f>
        <v>0</v>
      </c>
      <c r="VMJ58">
        <f>SEPT_F101!VMJ58</f>
        <v>0</v>
      </c>
      <c r="VMK58">
        <f>SEPT_F101!VMK58</f>
        <v>0</v>
      </c>
      <c r="VML58">
        <f>SEPT_F101!VML58</f>
        <v>0</v>
      </c>
      <c r="VMM58">
        <f>SEPT_F101!VMM58</f>
        <v>0</v>
      </c>
      <c r="VMN58">
        <f>SEPT_F101!VMN58</f>
        <v>0</v>
      </c>
      <c r="VMO58">
        <f>SEPT_F101!VMO58</f>
        <v>0</v>
      </c>
      <c r="VMP58">
        <f>SEPT_F101!VMP58</f>
        <v>0</v>
      </c>
      <c r="VMQ58">
        <f>SEPT_F101!VMQ58</f>
        <v>0</v>
      </c>
      <c r="VMR58">
        <f>SEPT_F101!VMR58</f>
        <v>0</v>
      </c>
      <c r="VMS58">
        <f>SEPT_F101!VMS58</f>
        <v>0</v>
      </c>
      <c r="VMT58">
        <f>SEPT_F101!VMT58</f>
        <v>0</v>
      </c>
      <c r="VMU58">
        <f>SEPT_F101!VMU58</f>
        <v>0</v>
      </c>
      <c r="VMV58">
        <f>SEPT_F101!VMV58</f>
        <v>0</v>
      </c>
      <c r="VMW58">
        <f>SEPT_F101!VMW58</f>
        <v>0</v>
      </c>
      <c r="VMX58">
        <f>SEPT_F101!VMX58</f>
        <v>0</v>
      </c>
      <c r="VMY58">
        <f>SEPT_F101!VMY58</f>
        <v>0</v>
      </c>
      <c r="VMZ58">
        <f>SEPT_F101!VMZ58</f>
        <v>0</v>
      </c>
      <c r="VNA58">
        <f>SEPT_F101!VNA58</f>
        <v>0</v>
      </c>
      <c r="VNB58">
        <f>SEPT_F101!VNB58</f>
        <v>0</v>
      </c>
      <c r="VNC58">
        <f>SEPT_F101!VNC58</f>
        <v>0</v>
      </c>
      <c r="VND58">
        <f>SEPT_F101!VND58</f>
        <v>0</v>
      </c>
      <c r="VNE58">
        <f>SEPT_F101!VNE58</f>
        <v>0</v>
      </c>
      <c r="VNF58">
        <f>SEPT_F101!VNF58</f>
        <v>0</v>
      </c>
      <c r="VNG58">
        <f>SEPT_F101!VNG58</f>
        <v>0</v>
      </c>
      <c r="VNH58">
        <f>SEPT_F101!VNH58</f>
        <v>0</v>
      </c>
      <c r="VNI58">
        <f>SEPT_F101!VNI58</f>
        <v>0</v>
      </c>
      <c r="VNJ58">
        <f>SEPT_F101!VNJ58</f>
        <v>0</v>
      </c>
      <c r="VNK58">
        <f>SEPT_F101!VNK58</f>
        <v>0</v>
      </c>
      <c r="VNL58">
        <f>SEPT_F101!VNL58</f>
        <v>0</v>
      </c>
      <c r="VNM58">
        <f>SEPT_F101!VNM58</f>
        <v>0</v>
      </c>
      <c r="VNN58">
        <f>SEPT_F101!VNN58</f>
        <v>0</v>
      </c>
      <c r="VNO58">
        <f>SEPT_F101!VNO58</f>
        <v>0</v>
      </c>
      <c r="VNP58">
        <f>SEPT_F101!VNP58</f>
        <v>0</v>
      </c>
      <c r="VNQ58">
        <f>SEPT_F101!VNQ58</f>
        <v>0</v>
      </c>
      <c r="VNR58">
        <f>SEPT_F101!VNR58</f>
        <v>0</v>
      </c>
      <c r="VNS58">
        <f>SEPT_F101!VNS58</f>
        <v>0</v>
      </c>
      <c r="VNT58">
        <f>SEPT_F101!VNT58</f>
        <v>0</v>
      </c>
      <c r="VNU58">
        <f>SEPT_F101!VNU58</f>
        <v>0</v>
      </c>
      <c r="VNV58">
        <f>SEPT_F101!VNV58</f>
        <v>0</v>
      </c>
      <c r="VNW58">
        <f>SEPT_F101!VNW58</f>
        <v>0</v>
      </c>
      <c r="VNX58">
        <f>SEPT_F101!VNX58</f>
        <v>0</v>
      </c>
      <c r="VNY58">
        <f>SEPT_F101!VNY58</f>
        <v>0</v>
      </c>
      <c r="VNZ58">
        <f>SEPT_F101!VNZ58</f>
        <v>0</v>
      </c>
      <c r="VOA58">
        <f>SEPT_F101!VOA58</f>
        <v>0</v>
      </c>
      <c r="VOB58">
        <f>SEPT_F101!VOB58</f>
        <v>0</v>
      </c>
      <c r="VOC58">
        <f>SEPT_F101!VOC58</f>
        <v>0</v>
      </c>
      <c r="VOD58">
        <f>SEPT_F101!VOD58</f>
        <v>0</v>
      </c>
      <c r="VOE58">
        <f>SEPT_F101!VOE58</f>
        <v>0</v>
      </c>
      <c r="VOF58">
        <f>SEPT_F101!VOF58</f>
        <v>0</v>
      </c>
      <c r="VOG58">
        <f>SEPT_F101!VOG58</f>
        <v>0</v>
      </c>
      <c r="VOH58">
        <f>SEPT_F101!VOH58</f>
        <v>0</v>
      </c>
      <c r="VOI58">
        <f>SEPT_F101!VOI58</f>
        <v>0</v>
      </c>
      <c r="VOJ58">
        <f>SEPT_F101!VOJ58</f>
        <v>0</v>
      </c>
      <c r="VOK58">
        <f>SEPT_F101!VOK58</f>
        <v>0</v>
      </c>
      <c r="VOL58">
        <f>SEPT_F101!VOL58</f>
        <v>0</v>
      </c>
      <c r="VOM58">
        <f>SEPT_F101!VOM58</f>
        <v>0</v>
      </c>
      <c r="VON58">
        <f>SEPT_F101!VON58</f>
        <v>0</v>
      </c>
      <c r="VOO58">
        <f>SEPT_F101!VOO58</f>
        <v>0</v>
      </c>
      <c r="VOP58">
        <f>SEPT_F101!VOP58</f>
        <v>0</v>
      </c>
      <c r="VOQ58">
        <f>SEPT_F101!VOQ58</f>
        <v>0</v>
      </c>
      <c r="VOR58">
        <f>SEPT_F101!VOR58</f>
        <v>0</v>
      </c>
      <c r="VOS58">
        <f>SEPT_F101!VOS58</f>
        <v>0</v>
      </c>
      <c r="VOT58">
        <f>SEPT_F101!VOT58</f>
        <v>0</v>
      </c>
      <c r="VOU58">
        <f>SEPT_F101!VOU58</f>
        <v>0</v>
      </c>
      <c r="VOV58">
        <f>SEPT_F101!VOV58</f>
        <v>0</v>
      </c>
      <c r="VOW58">
        <f>SEPT_F101!VOW58</f>
        <v>0</v>
      </c>
      <c r="VOX58">
        <f>SEPT_F101!VOX58</f>
        <v>0</v>
      </c>
      <c r="VOY58">
        <f>SEPT_F101!VOY58</f>
        <v>0</v>
      </c>
      <c r="VOZ58">
        <f>SEPT_F101!VOZ58</f>
        <v>0</v>
      </c>
      <c r="VPA58">
        <f>SEPT_F101!VPA58</f>
        <v>0</v>
      </c>
      <c r="VPB58">
        <f>SEPT_F101!VPB58</f>
        <v>0</v>
      </c>
      <c r="VPC58">
        <f>SEPT_F101!VPC58</f>
        <v>0</v>
      </c>
      <c r="VPD58">
        <f>SEPT_F101!VPD58</f>
        <v>0</v>
      </c>
      <c r="VPE58">
        <f>SEPT_F101!VPE58</f>
        <v>0</v>
      </c>
      <c r="VPF58">
        <f>SEPT_F101!VPF58</f>
        <v>0</v>
      </c>
      <c r="VPG58">
        <f>SEPT_F101!VPG58</f>
        <v>0</v>
      </c>
      <c r="VPH58">
        <f>SEPT_F101!VPH58</f>
        <v>0</v>
      </c>
      <c r="VPI58">
        <f>SEPT_F101!VPI58</f>
        <v>0</v>
      </c>
      <c r="VPJ58">
        <f>SEPT_F101!VPJ58</f>
        <v>0</v>
      </c>
      <c r="VPK58">
        <f>SEPT_F101!VPK58</f>
        <v>0</v>
      </c>
      <c r="VPL58">
        <f>SEPT_F101!VPL58</f>
        <v>0</v>
      </c>
      <c r="VPM58">
        <f>SEPT_F101!VPM58</f>
        <v>0</v>
      </c>
      <c r="VPN58">
        <f>SEPT_F101!VPN58</f>
        <v>0</v>
      </c>
      <c r="VPO58">
        <f>SEPT_F101!VPO58</f>
        <v>0</v>
      </c>
      <c r="VPP58">
        <f>SEPT_F101!VPP58</f>
        <v>0</v>
      </c>
      <c r="VPQ58">
        <f>SEPT_F101!VPQ58</f>
        <v>0</v>
      </c>
      <c r="VPR58">
        <f>SEPT_F101!VPR58</f>
        <v>0</v>
      </c>
      <c r="VPS58">
        <f>SEPT_F101!VPS58</f>
        <v>0</v>
      </c>
      <c r="VPT58">
        <f>SEPT_F101!VPT58</f>
        <v>0</v>
      </c>
      <c r="VPU58">
        <f>SEPT_F101!VPU58</f>
        <v>0</v>
      </c>
      <c r="VPV58">
        <f>SEPT_F101!VPV58</f>
        <v>0</v>
      </c>
      <c r="VPW58">
        <f>SEPT_F101!VPW58</f>
        <v>0</v>
      </c>
      <c r="VPX58">
        <f>SEPT_F101!VPX58</f>
        <v>0</v>
      </c>
      <c r="VPY58">
        <f>SEPT_F101!VPY58</f>
        <v>0</v>
      </c>
      <c r="VPZ58">
        <f>SEPT_F101!VPZ58</f>
        <v>0</v>
      </c>
      <c r="VQA58">
        <f>SEPT_F101!VQA58</f>
        <v>0</v>
      </c>
      <c r="VQB58">
        <f>SEPT_F101!VQB58</f>
        <v>0</v>
      </c>
      <c r="VQC58">
        <f>SEPT_F101!VQC58</f>
        <v>0</v>
      </c>
      <c r="VQD58">
        <f>SEPT_F101!VQD58</f>
        <v>0</v>
      </c>
      <c r="VQE58">
        <f>SEPT_F101!VQE58</f>
        <v>0</v>
      </c>
      <c r="VQF58">
        <f>SEPT_F101!VQF58</f>
        <v>0</v>
      </c>
      <c r="VQG58">
        <f>SEPT_F101!VQG58</f>
        <v>0</v>
      </c>
      <c r="VQH58">
        <f>SEPT_F101!VQH58</f>
        <v>0</v>
      </c>
      <c r="VQI58">
        <f>SEPT_F101!VQI58</f>
        <v>0</v>
      </c>
      <c r="VQJ58">
        <f>SEPT_F101!VQJ58</f>
        <v>0</v>
      </c>
      <c r="VQK58">
        <f>SEPT_F101!VQK58</f>
        <v>0</v>
      </c>
      <c r="VQL58">
        <f>SEPT_F101!VQL58</f>
        <v>0</v>
      </c>
      <c r="VQM58">
        <f>SEPT_F101!VQM58</f>
        <v>0</v>
      </c>
      <c r="VQN58">
        <f>SEPT_F101!VQN58</f>
        <v>0</v>
      </c>
      <c r="VQO58">
        <f>SEPT_F101!VQO58</f>
        <v>0</v>
      </c>
      <c r="VQP58">
        <f>SEPT_F101!VQP58</f>
        <v>0</v>
      </c>
      <c r="VQQ58">
        <f>SEPT_F101!VQQ58</f>
        <v>0</v>
      </c>
      <c r="VQR58">
        <f>SEPT_F101!VQR58</f>
        <v>0</v>
      </c>
      <c r="VQS58">
        <f>SEPT_F101!VQS58</f>
        <v>0</v>
      </c>
      <c r="VQT58">
        <f>SEPT_F101!VQT58</f>
        <v>0</v>
      </c>
      <c r="VQU58">
        <f>SEPT_F101!VQU58</f>
        <v>0</v>
      </c>
      <c r="VQV58">
        <f>SEPT_F101!VQV58</f>
        <v>0</v>
      </c>
      <c r="VQW58">
        <f>SEPT_F101!VQW58</f>
        <v>0</v>
      </c>
      <c r="VQX58">
        <f>SEPT_F101!VQX58</f>
        <v>0</v>
      </c>
      <c r="VQY58">
        <f>SEPT_F101!VQY58</f>
        <v>0</v>
      </c>
      <c r="VQZ58">
        <f>SEPT_F101!VQZ58</f>
        <v>0</v>
      </c>
      <c r="VRA58">
        <f>SEPT_F101!VRA58</f>
        <v>0</v>
      </c>
      <c r="VRB58">
        <f>SEPT_F101!VRB58</f>
        <v>0</v>
      </c>
      <c r="VRC58">
        <f>SEPT_F101!VRC58</f>
        <v>0</v>
      </c>
      <c r="VRD58">
        <f>SEPT_F101!VRD58</f>
        <v>0</v>
      </c>
      <c r="VRE58">
        <f>SEPT_F101!VRE58</f>
        <v>0</v>
      </c>
      <c r="VRF58">
        <f>SEPT_F101!VRF58</f>
        <v>0</v>
      </c>
      <c r="VRG58">
        <f>SEPT_F101!VRG58</f>
        <v>0</v>
      </c>
      <c r="VRH58">
        <f>SEPT_F101!VRH58</f>
        <v>0</v>
      </c>
      <c r="VRI58">
        <f>SEPT_F101!VRI58</f>
        <v>0</v>
      </c>
      <c r="VRJ58">
        <f>SEPT_F101!VRJ58</f>
        <v>0</v>
      </c>
      <c r="VRK58">
        <f>SEPT_F101!VRK58</f>
        <v>0</v>
      </c>
      <c r="VRL58">
        <f>SEPT_F101!VRL58</f>
        <v>0</v>
      </c>
      <c r="VRM58">
        <f>SEPT_F101!VRM58</f>
        <v>0</v>
      </c>
      <c r="VRN58">
        <f>SEPT_F101!VRN58</f>
        <v>0</v>
      </c>
      <c r="VRO58">
        <f>SEPT_F101!VRO58</f>
        <v>0</v>
      </c>
      <c r="VRP58">
        <f>SEPT_F101!VRP58</f>
        <v>0</v>
      </c>
      <c r="VRQ58">
        <f>SEPT_F101!VRQ58</f>
        <v>0</v>
      </c>
      <c r="VRR58">
        <f>SEPT_F101!VRR58</f>
        <v>0</v>
      </c>
      <c r="VRS58">
        <f>SEPT_F101!VRS58</f>
        <v>0</v>
      </c>
      <c r="VRT58">
        <f>SEPT_F101!VRT58</f>
        <v>0</v>
      </c>
      <c r="VRU58">
        <f>SEPT_F101!VRU58</f>
        <v>0</v>
      </c>
      <c r="VRV58">
        <f>SEPT_F101!VRV58</f>
        <v>0</v>
      </c>
      <c r="VRW58">
        <f>SEPT_F101!VRW58</f>
        <v>0</v>
      </c>
      <c r="VRX58">
        <f>SEPT_F101!VRX58</f>
        <v>0</v>
      </c>
      <c r="VRY58">
        <f>SEPT_F101!VRY58</f>
        <v>0</v>
      </c>
      <c r="VRZ58">
        <f>SEPT_F101!VRZ58</f>
        <v>0</v>
      </c>
      <c r="VSA58">
        <f>SEPT_F101!VSA58</f>
        <v>0</v>
      </c>
      <c r="VSB58">
        <f>SEPT_F101!VSB58</f>
        <v>0</v>
      </c>
      <c r="VSC58">
        <f>SEPT_F101!VSC58</f>
        <v>0</v>
      </c>
      <c r="VSD58">
        <f>SEPT_F101!VSD58</f>
        <v>0</v>
      </c>
      <c r="VSE58">
        <f>SEPT_F101!VSE58</f>
        <v>0</v>
      </c>
      <c r="VSF58">
        <f>SEPT_F101!VSF58</f>
        <v>0</v>
      </c>
      <c r="VSG58">
        <f>SEPT_F101!VSG58</f>
        <v>0</v>
      </c>
      <c r="VSH58">
        <f>SEPT_F101!VSH58</f>
        <v>0</v>
      </c>
      <c r="VSI58">
        <f>SEPT_F101!VSI58</f>
        <v>0</v>
      </c>
      <c r="VSJ58">
        <f>SEPT_F101!VSJ58</f>
        <v>0</v>
      </c>
      <c r="VSK58">
        <f>SEPT_F101!VSK58</f>
        <v>0</v>
      </c>
      <c r="VSL58">
        <f>SEPT_F101!VSL58</f>
        <v>0</v>
      </c>
      <c r="VSM58">
        <f>SEPT_F101!VSM58</f>
        <v>0</v>
      </c>
      <c r="VSN58">
        <f>SEPT_F101!VSN58</f>
        <v>0</v>
      </c>
      <c r="VSO58">
        <f>SEPT_F101!VSO58</f>
        <v>0</v>
      </c>
      <c r="VSP58">
        <f>SEPT_F101!VSP58</f>
        <v>0</v>
      </c>
      <c r="VSQ58">
        <f>SEPT_F101!VSQ58</f>
        <v>0</v>
      </c>
      <c r="VSR58">
        <f>SEPT_F101!VSR58</f>
        <v>0</v>
      </c>
      <c r="VSS58">
        <f>SEPT_F101!VSS58</f>
        <v>0</v>
      </c>
      <c r="VST58">
        <f>SEPT_F101!VST58</f>
        <v>0</v>
      </c>
      <c r="VSU58">
        <f>SEPT_F101!VSU58</f>
        <v>0</v>
      </c>
      <c r="VSV58">
        <f>SEPT_F101!VSV58</f>
        <v>0</v>
      </c>
      <c r="VSW58">
        <f>SEPT_F101!VSW58</f>
        <v>0</v>
      </c>
      <c r="VSX58">
        <f>SEPT_F101!VSX58</f>
        <v>0</v>
      </c>
      <c r="VSY58">
        <f>SEPT_F101!VSY58</f>
        <v>0</v>
      </c>
      <c r="VSZ58">
        <f>SEPT_F101!VSZ58</f>
        <v>0</v>
      </c>
      <c r="VTA58">
        <f>SEPT_F101!VTA58</f>
        <v>0</v>
      </c>
      <c r="VTB58">
        <f>SEPT_F101!VTB58</f>
        <v>0</v>
      </c>
      <c r="VTC58">
        <f>SEPT_F101!VTC58</f>
        <v>0</v>
      </c>
      <c r="VTD58">
        <f>SEPT_F101!VTD58</f>
        <v>0</v>
      </c>
      <c r="VTE58">
        <f>SEPT_F101!VTE58</f>
        <v>0</v>
      </c>
      <c r="VTF58">
        <f>SEPT_F101!VTF58</f>
        <v>0</v>
      </c>
      <c r="VTG58">
        <f>SEPT_F101!VTG58</f>
        <v>0</v>
      </c>
      <c r="VTH58">
        <f>SEPT_F101!VTH58</f>
        <v>0</v>
      </c>
      <c r="VTI58">
        <f>SEPT_F101!VTI58</f>
        <v>0</v>
      </c>
      <c r="VTJ58">
        <f>SEPT_F101!VTJ58</f>
        <v>0</v>
      </c>
      <c r="VTK58">
        <f>SEPT_F101!VTK58</f>
        <v>0</v>
      </c>
      <c r="VTL58">
        <f>SEPT_F101!VTL58</f>
        <v>0</v>
      </c>
      <c r="VTM58">
        <f>SEPT_F101!VTM58</f>
        <v>0</v>
      </c>
      <c r="VTN58">
        <f>SEPT_F101!VTN58</f>
        <v>0</v>
      </c>
      <c r="VTO58">
        <f>SEPT_F101!VTO58</f>
        <v>0</v>
      </c>
      <c r="VTP58">
        <f>SEPT_F101!VTP58</f>
        <v>0</v>
      </c>
      <c r="VTQ58">
        <f>SEPT_F101!VTQ58</f>
        <v>0</v>
      </c>
      <c r="VTR58">
        <f>SEPT_F101!VTR58</f>
        <v>0</v>
      </c>
      <c r="VTS58">
        <f>SEPT_F101!VTS58</f>
        <v>0</v>
      </c>
      <c r="VTT58">
        <f>SEPT_F101!VTT58</f>
        <v>0</v>
      </c>
      <c r="VTU58">
        <f>SEPT_F101!VTU58</f>
        <v>0</v>
      </c>
      <c r="VTV58">
        <f>SEPT_F101!VTV58</f>
        <v>0</v>
      </c>
      <c r="VTW58">
        <f>SEPT_F101!VTW58</f>
        <v>0</v>
      </c>
      <c r="VTX58">
        <f>SEPT_F101!VTX58</f>
        <v>0</v>
      </c>
      <c r="VTY58">
        <f>SEPT_F101!VTY58</f>
        <v>0</v>
      </c>
      <c r="VTZ58">
        <f>SEPT_F101!VTZ58</f>
        <v>0</v>
      </c>
      <c r="VUA58">
        <f>SEPT_F101!VUA58</f>
        <v>0</v>
      </c>
      <c r="VUB58">
        <f>SEPT_F101!VUB58</f>
        <v>0</v>
      </c>
      <c r="VUC58">
        <f>SEPT_F101!VUC58</f>
        <v>0</v>
      </c>
      <c r="VUD58">
        <f>SEPT_F101!VUD58</f>
        <v>0</v>
      </c>
      <c r="VUE58">
        <f>SEPT_F101!VUE58</f>
        <v>0</v>
      </c>
      <c r="VUF58">
        <f>SEPT_F101!VUF58</f>
        <v>0</v>
      </c>
      <c r="VUG58">
        <f>SEPT_F101!VUG58</f>
        <v>0</v>
      </c>
      <c r="VUH58">
        <f>SEPT_F101!VUH58</f>
        <v>0</v>
      </c>
      <c r="VUI58">
        <f>SEPT_F101!VUI58</f>
        <v>0</v>
      </c>
      <c r="VUJ58">
        <f>SEPT_F101!VUJ58</f>
        <v>0</v>
      </c>
      <c r="VUK58">
        <f>SEPT_F101!VUK58</f>
        <v>0</v>
      </c>
      <c r="VUL58">
        <f>SEPT_F101!VUL58</f>
        <v>0</v>
      </c>
      <c r="VUM58">
        <f>SEPT_F101!VUM58</f>
        <v>0</v>
      </c>
      <c r="VUN58">
        <f>SEPT_F101!VUN58</f>
        <v>0</v>
      </c>
      <c r="VUO58">
        <f>SEPT_F101!VUO58</f>
        <v>0</v>
      </c>
      <c r="VUP58">
        <f>SEPT_F101!VUP58</f>
        <v>0</v>
      </c>
      <c r="VUQ58">
        <f>SEPT_F101!VUQ58</f>
        <v>0</v>
      </c>
      <c r="VUR58">
        <f>SEPT_F101!VUR58</f>
        <v>0</v>
      </c>
      <c r="VUS58">
        <f>SEPT_F101!VUS58</f>
        <v>0</v>
      </c>
      <c r="VUT58">
        <f>SEPT_F101!VUT58</f>
        <v>0</v>
      </c>
      <c r="VUU58">
        <f>SEPT_F101!VUU58</f>
        <v>0</v>
      </c>
      <c r="VUV58">
        <f>SEPT_F101!VUV58</f>
        <v>0</v>
      </c>
      <c r="VUW58">
        <f>SEPT_F101!VUW58</f>
        <v>0</v>
      </c>
      <c r="VUX58">
        <f>SEPT_F101!VUX58</f>
        <v>0</v>
      </c>
      <c r="VUY58">
        <f>SEPT_F101!VUY58</f>
        <v>0</v>
      </c>
      <c r="VUZ58">
        <f>SEPT_F101!VUZ58</f>
        <v>0</v>
      </c>
      <c r="VVA58">
        <f>SEPT_F101!VVA58</f>
        <v>0</v>
      </c>
      <c r="VVB58">
        <f>SEPT_F101!VVB58</f>
        <v>0</v>
      </c>
      <c r="VVC58">
        <f>SEPT_F101!VVC58</f>
        <v>0</v>
      </c>
      <c r="VVD58">
        <f>SEPT_F101!VVD58</f>
        <v>0</v>
      </c>
      <c r="VVE58">
        <f>SEPT_F101!VVE58</f>
        <v>0</v>
      </c>
      <c r="VVF58">
        <f>SEPT_F101!VVF58</f>
        <v>0</v>
      </c>
      <c r="VVG58">
        <f>SEPT_F101!VVG58</f>
        <v>0</v>
      </c>
      <c r="VVH58">
        <f>SEPT_F101!VVH58</f>
        <v>0</v>
      </c>
      <c r="VVI58">
        <f>SEPT_F101!VVI58</f>
        <v>0</v>
      </c>
      <c r="VVJ58">
        <f>SEPT_F101!VVJ58</f>
        <v>0</v>
      </c>
      <c r="VVK58">
        <f>SEPT_F101!VVK58</f>
        <v>0</v>
      </c>
      <c r="VVL58">
        <f>SEPT_F101!VVL58</f>
        <v>0</v>
      </c>
      <c r="VVM58">
        <f>SEPT_F101!VVM58</f>
        <v>0</v>
      </c>
      <c r="VVN58">
        <f>SEPT_F101!VVN58</f>
        <v>0</v>
      </c>
      <c r="VVO58">
        <f>SEPT_F101!VVO58</f>
        <v>0</v>
      </c>
      <c r="VVP58">
        <f>SEPT_F101!VVP58</f>
        <v>0</v>
      </c>
      <c r="VVQ58">
        <f>SEPT_F101!VVQ58</f>
        <v>0</v>
      </c>
      <c r="VVR58">
        <f>SEPT_F101!VVR58</f>
        <v>0</v>
      </c>
      <c r="VVS58">
        <f>SEPT_F101!VVS58</f>
        <v>0</v>
      </c>
      <c r="VVT58">
        <f>SEPT_F101!VVT58</f>
        <v>0</v>
      </c>
      <c r="VVU58">
        <f>SEPT_F101!VVU58</f>
        <v>0</v>
      </c>
      <c r="VVV58">
        <f>SEPT_F101!VVV58</f>
        <v>0</v>
      </c>
      <c r="VVW58">
        <f>SEPT_F101!VVW58</f>
        <v>0</v>
      </c>
      <c r="VVX58">
        <f>SEPT_F101!VVX58</f>
        <v>0</v>
      </c>
      <c r="VVY58">
        <f>SEPT_F101!VVY58</f>
        <v>0</v>
      </c>
      <c r="VVZ58">
        <f>SEPT_F101!VVZ58</f>
        <v>0</v>
      </c>
      <c r="VWA58">
        <f>SEPT_F101!VWA58</f>
        <v>0</v>
      </c>
      <c r="VWB58">
        <f>SEPT_F101!VWB58</f>
        <v>0</v>
      </c>
      <c r="VWC58">
        <f>SEPT_F101!VWC58</f>
        <v>0</v>
      </c>
      <c r="VWD58">
        <f>SEPT_F101!VWD58</f>
        <v>0</v>
      </c>
      <c r="VWE58">
        <f>SEPT_F101!VWE58</f>
        <v>0</v>
      </c>
      <c r="VWF58">
        <f>SEPT_F101!VWF58</f>
        <v>0</v>
      </c>
      <c r="VWG58">
        <f>SEPT_F101!VWG58</f>
        <v>0</v>
      </c>
      <c r="VWH58">
        <f>SEPT_F101!VWH58</f>
        <v>0</v>
      </c>
      <c r="VWI58">
        <f>SEPT_F101!VWI58</f>
        <v>0</v>
      </c>
      <c r="VWJ58">
        <f>SEPT_F101!VWJ58</f>
        <v>0</v>
      </c>
      <c r="VWK58">
        <f>SEPT_F101!VWK58</f>
        <v>0</v>
      </c>
      <c r="VWL58">
        <f>SEPT_F101!VWL58</f>
        <v>0</v>
      </c>
      <c r="VWM58">
        <f>SEPT_F101!VWM58</f>
        <v>0</v>
      </c>
      <c r="VWN58">
        <f>SEPT_F101!VWN58</f>
        <v>0</v>
      </c>
      <c r="VWO58">
        <f>SEPT_F101!VWO58</f>
        <v>0</v>
      </c>
      <c r="VWP58">
        <f>SEPT_F101!VWP58</f>
        <v>0</v>
      </c>
      <c r="VWQ58">
        <f>SEPT_F101!VWQ58</f>
        <v>0</v>
      </c>
      <c r="VWR58">
        <f>SEPT_F101!VWR58</f>
        <v>0</v>
      </c>
      <c r="VWS58">
        <f>SEPT_F101!VWS58</f>
        <v>0</v>
      </c>
      <c r="VWT58">
        <f>SEPT_F101!VWT58</f>
        <v>0</v>
      </c>
      <c r="VWU58">
        <f>SEPT_F101!VWU58</f>
        <v>0</v>
      </c>
      <c r="VWV58">
        <f>SEPT_F101!VWV58</f>
        <v>0</v>
      </c>
      <c r="VWW58">
        <f>SEPT_F101!VWW58</f>
        <v>0</v>
      </c>
      <c r="VWX58">
        <f>SEPT_F101!VWX58</f>
        <v>0</v>
      </c>
      <c r="VWY58">
        <f>SEPT_F101!VWY58</f>
        <v>0</v>
      </c>
      <c r="VWZ58">
        <f>SEPT_F101!VWZ58</f>
        <v>0</v>
      </c>
      <c r="VXA58">
        <f>SEPT_F101!VXA58</f>
        <v>0</v>
      </c>
      <c r="VXB58">
        <f>SEPT_F101!VXB58</f>
        <v>0</v>
      </c>
      <c r="VXC58">
        <f>SEPT_F101!VXC58</f>
        <v>0</v>
      </c>
      <c r="VXD58">
        <f>SEPT_F101!VXD58</f>
        <v>0</v>
      </c>
      <c r="VXE58">
        <f>SEPT_F101!VXE58</f>
        <v>0</v>
      </c>
      <c r="VXF58">
        <f>SEPT_F101!VXF58</f>
        <v>0</v>
      </c>
      <c r="VXG58">
        <f>SEPT_F101!VXG58</f>
        <v>0</v>
      </c>
      <c r="VXH58">
        <f>SEPT_F101!VXH58</f>
        <v>0</v>
      </c>
      <c r="VXI58">
        <f>SEPT_F101!VXI58</f>
        <v>0</v>
      </c>
      <c r="VXJ58">
        <f>SEPT_F101!VXJ58</f>
        <v>0</v>
      </c>
      <c r="VXK58">
        <f>SEPT_F101!VXK58</f>
        <v>0</v>
      </c>
      <c r="VXL58">
        <f>SEPT_F101!VXL58</f>
        <v>0</v>
      </c>
      <c r="VXM58">
        <f>SEPT_F101!VXM58</f>
        <v>0</v>
      </c>
      <c r="VXN58">
        <f>SEPT_F101!VXN58</f>
        <v>0</v>
      </c>
      <c r="VXO58">
        <f>SEPT_F101!VXO58</f>
        <v>0</v>
      </c>
      <c r="VXP58">
        <f>SEPT_F101!VXP58</f>
        <v>0</v>
      </c>
      <c r="VXQ58">
        <f>SEPT_F101!VXQ58</f>
        <v>0</v>
      </c>
      <c r="VXR58">
        <f>SEPT_F101!VXR58</f>
        <v>0</v>
      </c>
      <c r="VXS58">
        <f>SEPT_F101!VXS58</f>
        <v>0</v>
      </c>
      <c r="VXT58">
        <f>SEPT_F101!VXT58</f>
        <v>0</v>
      </c>
      <c r="VXU58">
        <f>SEPT_F101!VXU58</f>
        <v>0</v>
      </c>
      <c r="VXV58">
        <f>SEPT_F101!VXV58</f>
        <v>0</v>
      </c>
      <c r="VXW58">
        <f>SEPT_F101!VXW58</f>
        <v>0</v>
      </c>
      <c r="VXX58">
        <f>SEPT_F101!VXX58</f>
        <v>0</v>
      </c>
      <c r="VXY58">
        <f>SEPT_F101!VXY58</f>
        <v>0</v>
      </c>
      <c r="VXZ58">
        <f>SEPT_F101!VXZ58</f>
        <v>0</v>
      </c>
      <c r="VYA58">
        <f>SEPT_F101!VYA58</f>
        <v>0</v>
      </c>
      <c r="VYB58">
        <f>SEPT_F101!VYB58</f>
        <v>0</v>
      </c>
      <c r="VYC58">
        <f>SEPT_F101!VYC58</f>
        <v>0</v>
      </c>
      <c r="VYD58">
        <f>SEPT_F101!VYD58</f>
        <v>0</v>
      </c>
      <c r="VYE58">
        <f>SEPT_F101!VYE58</f>
        <v>0</v>
      </c>
      <c r="VYF58">
        <f>SEPT_F101!VYF58</f>
        <v>0</v>
      </c>
      <c r="VYG58">
        <f>SEPT_F101!VYG58</f>
        <v>0</v>
      </c>
      <c r="VYH58">
        <f>SEPT_F101!VYH58</f>
        <v>0</v>
      </c>
      <c r="VYI58">
        <f>SEPT_F101!VYI58</f>
        <v>0</v>
      </c>
      <c r="VYJ58">
        <f>SEPT_F101!VYJ58</f>
        <v>0</v>
      </c>
      <c r="VYK58">
        <f>SEPT_F101!VYK58</f>
        <v>0</v>
      </c>
      <c r="VYL58">
        <f>SEPT_F101!VYL58</f>
        <v>0</v>
      </c>
      <c r="VYM58">
        <f>SEPT_F101!VYM58</f>
        <v>0</v>
      </c>
      <c r="VYN58">
        <f>SEPT_F101!VYN58</f>
        <v>0</v>
      </c>
      <c r="VYO58">
        <f>SEPT_F101!VYO58</f>
        <v>0</v>
      </c>
      <c r="VYP58">
        <f>SEPT_F101!VYP58</f>
        <v>0</v>
      </c>
      <c r="VYQ58">
        <f>SEPT_F101!VYQ58</f>
        <v>0</v>
      </c>
      <c r="VYR58">
        <f>SEPT_F101!VYR58</f>
        <v>0</v>
      </c>
      <c r="VYS58">
        <f>SEPT_F101!VYS58</f>
        <v>0</v>
      </c>
      <c r="VYT58">
        <f>SEPT_F101!VYT58</f>
        <v>0</v>
      </c>
      <c r="VYU58">
        <f>SEPT_F101!VYU58</f>
        <v>0</v>
      </c>
      <c r="VYV58">
        <f>SEPT_F101!VYV58</f>
        <v>0</v>
      </c>
      <c r="VYW58">
        <f>SEPT_F101!VYW58</f>
        <v>0</v>
      </c>
      <c r="VYX58">
        <f>SEPT_F101!VYX58</f>
        <v>0</v>
      </c>
      <c r="VYY58">
        <f>SEPT_F101!VYY58</f>
        <v>0</v>
      </c>
      <c r="VYZ58">
        <f>SEPT_F101!VYZ58</f>
        <v>0</v>
      </c>
      <c r="VZA58">
        <f>SEPT_F101!VZA58</f>
        <v>0</v>
      </c>
      <c r="VZB58">
        <f>SEPT_F101!VZB58</f>
        <v>0</v>
      </c>
      <c r="VZC58">
        <f>SEPT_F101!VZC58</f>
        <v>0</v>
      </c>
      <c r="VZD58">
        <f>SEPT_F101!VZD58</f>
        <v>0</v>
      </c>
      <c r="VZE58">
        <f>SEPT_F101!VZE58</f>
        <v>0</v>
      </c>
      <c r="VZF58">
        <f>SEPT_F101!VZF58</f>
        <v>0</v>
      </c>
      <c r="VZG58">
        <f>SEPT_F101!VZG58</f>
        <v>0</v>
      </c>
      <c r="VZH58">
        <f>SEPT_F101!VZH58</f>
        <v>0</v>
      </c>
      <c r="VZI58">
        <f>SEPT_F101!VZI58</f>
        <v>0</v>
      </c>
      <c r="VZJ58">
        <f>SEPT_F101!VZJ58</f>
        <v>0</v>
      </c>
      <c r="VZK58">
        <f>SEPT_F101!VZK58</f>
        <v>0</v>
      </c>
      <c r="VZL58">
        <f>SEPT_F101!VZL58</f>
        <v>0</v>
      </c>
      <c r="VZM58">
        <f>SEPT_F101!VZM58</f>
        <v>0</v>
      </c>
      <c r="VZN58">
        <f>SEPT_F101!VZN58</f>
        <v>0</v>
      </c>
      <c r="VZO58">
        <f>SEPT_F101!VZO58</f>
        <v>0</v>
      </c>
      <c r="VZP58">
        <f>SEPT_F101!VZP58</f>
        <v>0</v>
      </c>
      <c r="VZQ58">
        <f>SEPT_F101!VZQ58</f>
        <v>0</v>
      </c>
      <c r="VZR58">
        <f>SEPT_F101!VZR58</f>
        <v>0</v>
      </c>
      <c r="VZS58">
        <f>SEPT_F101!VZS58</f>
        <v>0</v>
      </c>
      <c r="VZT58">
        <f>SEPT_F101!VZT58</f>
        <v>0</v>
      </c>
      <c r="VZU58">
        <f>SEPT_F101!VZU58</f>
        <v>0</v>
      </c>
      <c r="VZV58">
        <f>SEPT_F101!VZV58</f>
        <v>0</v>
      </c>
      <c r="VZW58">
        <f>SEPT_F101!VZW58</f>
        <v>0</v>
      </c>
      <c r="VZX58">
        <f>SEPT_F101!VZX58</f>
        <v>0</v>
      </c>
      <c r="VZY58">
        <f>SEPT_F101!VZY58</f>
        <v>0</v>
      </c>
      <c r="VZZ58">
        <f>SEPT_F101!VZZ58</f>
        <v>0</v>
      </c>
      <c r="WAA58">
        <f>SEPT_F101!WAA58</f>
        <v>0</v>
      </c>
      <c r="WAB58">
        <f>SEPT_F101!WAB58</f>
        <v>0</v>
      </c>
      <c r="WAC58">
        <f>SEPT_F101!WAC58</f>
        <v>0</v>
      </c>
      <c r="WAD58">
        <f>SEPT_F101!WAD58</f>
        <v>0</v>
      </c>
      <c r="WAE58">
        <f>SEPT_F101!WAE58</f>
        <v>0</v>
      </c>
      <c r="WAF58">
        <f>SEPT_F101!WAF58</f>
        <v>0</v>
      </c>
      <c r="WAG58">
        <f>SEPT_F101!WAG58</f>
        <v>0</v>
      </c>
      <c r="WAH58">
        <f>SEPT_F101!WAH58</f>
        <v>0</v>
      </c>
      <c r="WAI58">
        <f>SEPT_F101!WAI58</f>
        <v>0</v>
      </c>
      <c r="WAJ58">
        <f>SEPT_F101!WAJ58</f>
        <v>0</v>
      </c>
      <c r="WAK58">
        <f>SEPT_F101!WAK58</f>
        <v>0</v>
      </c>
      <c r="WAL58">
        <f>SEPT_F101!WAL58</f>
        <v>0</v>
      </c>
      <c r="WAM58">
        <f>SEPT_F101!WAM58</f>
        <v>0</v>
      </c>
      <c r="WAN58">
        <f>SEPT_F101!WAN58</f>
        <v>0</v>
      </c>
      <c r="WAO58">
        <f>SEPT_F101!WAO58</f>
        <v>0</v>
      </c>
      <c r="WAP58">
        <f>SEPT_F101!WAP58</f>
        <v>0</v>
      </c>
      <c r="WAQ58">
        <f>SEPT_F101!WAQ58</f>
        <v>0</v>
      </c>
      <c r="WAR58">
        <f>SEPT_F101!WAR58</f>
        <v>0</v>
      </c>
      <c r="WAS58">
        <f>SEPT_F101!WAS58</f>
        <v>0</v>
      </c>
      <c r="WAT58">
        <f>SEPT_F101!WAT58</f>
        <v>0</v>
      </c>
      <c r="WAU58">
        <f>SEPT_F101!WAU58</f>
        <v>0</v>
      </c>
      <c r="WAV58">
        <f>SEPT_F101!WAV58</f>
        <v>0</v>
      </c>
      <c r="WAW58">
        <f>SEPT_F101!WAW58</f>
        <v>0</v>
      </c>
      <c r="WAX58">
        <f>SEPT_F101!WAX58</f>
        <v>0</v>
      </c>
      <c r="WAY58">
        <f>SEPT_F101!WAY58</f>
        <v>0</v>
      </c>
      <c r="WAZ58">
        <f>SEPT_F101!WAZ58</f>
        <v>0</v>
      </c>
      <c r="WBA58">
        <f>SEPT_F101!WBA58</f>
        <v>0</v>
      </c>
      <c r="WBB58">
        <f>SEPT_F101!WBB58</f>
        <v>0</v>
      </c>
      <c r="WBC58">
        <f>SEPT_F101!WBC58</f>
        <v>0</v>
      </c>
      <c r="WBD58">
        <f>SEPT_F101!WBD58</f>
        <v>0</v>
      </c>
      <c r="WBE58">
        <f>SEPT_F101!WBE58</f>
        <v>0</v>
      </c>
      <c r="WBF58">
        <f>SEPT_F101!WBF58</f>
        <v>0</v>
      </c>
      <c r="WBG58">
        <f>SEPT_F101!WBG58</f>
        <v>0</v>
      </c>
      <c r="WBH58">
        <f>SEPT_F101!WBH58</f>
        <v>0</v>
      </c>
      <c r="WBI58">
        <f>SEPT_F101!WBI58</f>
        <v>0</v>
      </c>
      <c r="WBJ58">
        <f>SEPT_F101!WBJ58</f>
        <v>0</v>
      </c>
      <c r="WBK58">
        <f>SEPT_F101!WBK58</f>
        <v>0</v>
      </c>
      <c r="WBL58">
        <f>SEPT_F101!WBL58</f>
        <v>0</v>
      </c>
      <c r="WBM58">
        <f>SEPT_F101!WBM58</f>
        <v>0</v>
      </c>
      <c r="WBN58">
        <f>SEPT_F101!WBN58</f>
        <v>0</v>
      </c>
      <c r="WBO58">
        <f>SEPT_F101!WBO58</f>
        <v>0</v>
      </c>
      <c r="WBP58">
        <f>SEPT_F101!WBP58</f>
        <v>0</v>
      </c>
      <c r="WBQ58">
        <f>SEPT_F101!WBQ58</f>
        <v>0</v>
      </c>
      <c r="WBR58">
        <f>SEPT_F101!WBR58</f>
        <v>0</v>
      </c>
      <c r="WBS58">
        <f>SEPT_F101!WBS58</f>
        <v>0</v>
      </c>
      <c r="WBT58">
        <f>SEPT_F101!WBT58</f>
        <v>0</v>
      </c>
      <c r="WBU58">
        <f>SEPT_F101!WBU58</f>
        <v>0</v>
      </c>
      <c r="WBV58">
        <f>SEPT_F101!WBV58</f>
        <v>0</v>
      </c>
      <c r="WBW58">
        <f>SEPT_F101!WBW58</f>
        <v>0</v>
      </c>
      <c r="WBX58">
        <f>SEPT_F101!WBX58</f>
        <v>0</v>
      </c>
      <c r="WBY58">
        <f>SEPT_F101!WBY58</f>
        <v>0</v>
      </c>
      <c r="WBZ58">
        <f>SEPT_F101!WBZ58</f>
        <v>0</v>
      </c>
      <c r="WCA58">
        <f>SEPT_F101!WCA58</f>
        <v>0</v>
      </c>
      <c r="WCB58">
        <f>SEPT_F101!WCB58</f>
        <v>0</v>
      </c>
      <c r="WCC58">
        <f>SEPT_F101!WCC58</f>
        <v>0</v>
      </c>
      <c r="WCD58">
        <f>SEPT_F101!WCD58</f>
        <v>0</v>
      </c>
      <c r="WCE58">
        <f>SEPT_F101!WCE58</f>
        <v>0</v>
      </c>
      <c r="WCF58">
        <f>SEPT_F101!WCF58</f>
        <v>0</v>
      </c>
      <c r="WCG58">
        <f>SEPT_F101!WCG58</f>
        <v>0</v>
      </c>
      <c r="WCH58">
        <f>SEPT_F101!WCH58</f>
        <v>0</v>
      </c>
      <c r="WCI58">
        <f>SEPT_F101!WCI58</f>
        <v>0</v>
      </c>
      <c r="WCJ58">
        <f>SEPT_F101!WCJ58</f>
        <v>0</v>
      </c>
      <c r="WCK58">
        <f>SEPT_F101!WCK58</f>
        <v>0</v>
      </c>
      <c r="WCL58">
        <f>SEPT_F101!WCL58</f>
        <v>0</v>
      </c>
      <c r="WCM58">
        <f>SEPT_F101!WCM58</f>
        <v>0</v>
      </c>
      <c r="WCN58">
        <f>SEPT_F101!WCN58</f>
        <v>0</v>
      </c>
      <c r="WCO58">
        <f>SEPT_F101!WCO58</f>
        <v>0</v>
      </c>
      <c r="WCP58">
        <f>SEPT_F101!WCP58</f>
        <v>0</v>
      </c>
      <c r="WCQ58">
        <f>SEPT_F101!WCQ58</f>
        <v>0</v>
      </c>
      <c r="WCR58">
        <f>SEPT_F101!WCR58</f>
        <v>0</v>
      </c>
      <c r="WCS58">
        <f>SEPT_F101!WCS58</f>
        <v>0</v>
      </c>
      <c r="WCT58">
        <f>SEPT_F101!WCT58</f>
        <v>0</v>
      </c>
      <c r="WCU58">
        <f>SEPT_F101!WCU58</f>
        <v>0</v>
      </c>
      <c r="WCV58">
        <f>SEPT_F101!WCV58</f>
        <v>0</v>
      </c>
      <c r="WCW58">
        <f>SEPT_F101!WCW58</f>
        <v>0</v>
      </c>
      <c r="WCX58">
        <f>SEPT_F101!WCX58</f>
        <v>0</v>
      </c>
      <c r="WCY58">
        <f>SEPT_F101!WCY58</f>
        <v>0</v>
      </c>
      <c r="WCZ58">
        <f>SEPT_F101!WCZ58</f>
        <v>0</v>
      </c>
      <c r="WDA58">
        <f>SEPT_F101!WDA58</f>
        <v>0</v>
      </c>
      <c r="WDB58">
        <f>SEPT_F101!WDB58</f>
        <v>0</v>
      </c>
      <c r="WDC58">
        <f>SEPT_F101!WDC58</f>
        <v>0</v>
      </c>
      <c r="WDD58">
        <f>SEPT_F101!WDD58</f>
        <v>0</v>
      </c>
      <c r="WDE58">
        <f>SEPT_F101!WDE58</f>
        <v>0</v>
      </c>
      <c r="WDF58">
        <f>SEPT_F101!WDF58</f>
        <v>0</v>
      </c>
      <c r="WDG58">
        <f>SEPT_F101!WDG58</f>
        <v>0</v>
      </c>
      <c r="WDH58">
        <f>SEPT_F101!WDH58</f>
        <v>0</v>
      </c>
      <c r="WDI58">
        <f>SEPT_F101!WDI58</f>
        <v>0</v>
      </c>
      <c r="WDJ58">
        <f>SEPT_F101!WDJ58</f>
        <v>0</v>
      </c>
      <c r="WDK58">
        <f>SEPT_F101!WDK58</f>
        <v>0</v>
      </c>
      <c r="WDL58">
        <f>SEPT_F101!WDL58</f>
        <v>0</v>
      </c>
      <c r="WDM58">
        <f>SEPT_F101!WDM58</f>
        <v>0</v>
      </c>
      <c r="WDN58">
        <f>SEPT_F101!WDN58</f>
        <v>0</v>
      </c>
      <c r="WDO58">
        <f>SEPT_F101!WDO58</f>
        <v>0</v>
      </c>
      <c r="WDP58">
        <f>SEPT_F101!WDP58</f>
        <v>0</v>
      </c>
      <c r="WDQ58">
        <f>SEPT_F101!WDQ58</f>
        <v>0</v>
      </c>
      <c r="WDR58">
        <f>SEPT_F101!WDR58</f>
        <v>0</v>
      </c>
      <c r="WDS58">
        <f>SEPT_F101!WDS58</f>
        <v>0</v>
      </c>
      <c r="WDT58">
        <f>SEPT_F101!WDT58</f>
        <v>0</v>
      </c>
      <c r="WDU58">
        <f>SEPT_F101!WDU58</f>
        <v>0</v>
      </c>
      <c r="WDV58">
        <f>SEPT_F101!WDV58</f>
        <v>0</v>
      </c>
      <c r="WDW58">
        <f>SEPT_F101!WDW58</f>
        <v>0</v>
      </c>
      <c r="WDX58">
        <f>SEPT_F101!WDX58</f>
        <v>0</v>
      </c>
      <c r="WDY58">
        <f>SEPT_F101!WDY58</f>
        <v>0</v>
      </c>
      <c r="WDZ58">
        <f>SEPT_F101!WDZ58</f>
        <v>0</v>
      </c>
      <c r="WEA58">
        <f>SEPT_F101!WEA58</f>
        <v>0</v>
      </c>
      <c r="WEB58">
        <f>SEPT_F101!WEB58</f>
        <v>0</v>
      </c>
      <c r="WEC58">
        <f>SEPT_F101!WEC58</f>
        <v>0</v>
      </c>
      <c r="WED58">
        <f>SEPT_F101!WED58</f>
        <v>0</v>
      </c>
      <c r="WEE58">
        <f>SEPT_F101!WEE58</f>
        <v>0</v>
      </c>
      <c r="WEF58">
        <f>SEPT_F101!WEF58</f>
        <v>0</v>
      </c>
      <c r="WEG58">
        <f>SEPT_F101!WEG58</f>
        <v>0</v>
      </c>
      <c r="WEH58">
        <f>SEPT_F101!WEH58</f>
        <v>0</v>
      </c>
      <c r="WEI58">
        <f>SEPT_F101!WEI58</f>
        <v>0</v>
      </c>
      <c r="WEJ58">
        <f>SEPT_F101!WEJ58</f>
        <v>0</v>
      </c>
      <c r="WEK58">
        <f>SEPT_F101!WEK58</f>
        <v>0</v>
      </c>
      <c r="WEL58">
        <f>SEPT_F101!WEL58</f>
        <v>0</v>
      </c>
      <c r="WEM58">
        <f>SEPT_F101!WEM58</f>
        <v>0</v>
      </c>
      <c r="WEN58">
        <f>SEPT_F101!WEN58</f>
        <v>0</v>
      </c>
      <c r="WEO58">
        <f>SEPT_F101!WEO58</f>
        <v>0</v>
      </c>
      <c r="WEP58">
        <f>SEPT_F101!WEP58</f>
        <v>0</v>
      </c>
      <c r="WEQ58">
        <f>SEPT_F101!WEQ58</f>
        <v>0</v>
      </c>
      <c r="WER58">
        <f>SEPT_F101!WER58</f>
        <v>0</v>
      </c>
      <c r="WES58">
        <f>SEPT_F101!WES58</f>
        <v>0</v>
      </c>
      <c r="WET58">
        <f>SEPT_F101!WET58</f>
        <v>0</v>
      </c>
      <c r="WEU58">
        <f>SEPT_F101!WEU58</f>
        <v>0</v>
      </c>
      <c r="WEV58">
        <f>SEPT_F101!WEV58</f>
        <v>0</v>
      </c>
      <c r="WEW58">
        <f>SEPT_F101!WEW58</f>
        <v>0</v>
      </c>
      <c r="WEX58">
        <f>SEPT_F101!WEX58</f>
        <v>0</v>
      </c>
      <c r="WEY58">
        <f>SEPT_F101!WEY58</f>
        <v>0</v>
      </c>
      <c r="WEZ58">
        <f>SEPT_F101!WEZ58</f>
        <v>0</v>
      </c>
      <c r="WFA58">
        <f>SEPT_F101!WFA58</f>
        <v>0</v>
      </c>
      <c r="WFB58">
        <f>SEPT_F101!WFB58</f>
        <v>0</v>
      </c>
      <c r="WFC58">
        <f>SEPT_F101!WFC58</f>
        <v>0</v>
      </c>
      <c r="WFD58">
        <f>SEPT_F101!WFD58</f>
        <v>0</v>
      </c>
      <c r="WFE58">
        <f>SEPT_F101!WFE58</f>
        <v>0</v>
      </c>
      <c r="WFF58">
        <f>SEPT_F101!WFF58</f>
        <v>0</v>
      </c>
      <c r="WFG58">
        <f>SEPT_F101!WFG58</f>
        <v>0</v>
      </c>
      <c r="WFH58">
        <f>SEPT_F101!WFH58</f>
        <v>0</v>
      </c>
      <c r="WFI58">
        <f>SEPT_F101!WFI58</f>
        <v>0</v>
      </c>
      <c r="WFJ58">
        <f>SEPT_F101!WFJ58</f>
        <v>0</v>
      </c>
      <c r="WFK58">
        <f>SEPT_F101!WFK58</f>
        <v>0</v>
      </c>
      <c r="WFL58">
        <f>SEPT_F101!WFL58</f>
        <v>0</v>
      </c>
      <c r="WFM58">
        <f>SEPT_F101!WFM58</f>
        <v>0</v>
      </c>
      <c r="WFN58">
        <f>SEPT_F101!WFN58</f>
        <v>0</v>
      </c>
      <c r="WFO58">
        <f>SEPT_F101!WFO58</f>
        <v>0</v>
      </c>
      <c r="WFP58">
        <f>SEPT_F101!WFP58</f>
        <v>0</v>
      </c>
      <c r="WFQ58">
        <f>SEPT_F101!WFQ58</f>
        <v>0</v>
      </c>
      <c r="WFR58">
        <f>SEPT_F101!WFR58</f>
        <v>0</v>
      </c>
      <c r="WFS58">
        <f>SEPT_F101!WFS58</f>
        <v>0</v>
      </c>
      <c r="WFT58">
        <f>SEPT_F101!WFT58</f>
        <v>0</v>
      </c>
      <c r="WFU58">
        <f>SEPT_F101!WFU58</f>
        <v>0</v>
      </c>
      <c r="WFV58">
        <f>SEPT_F101!WFV58</f>
        <v>0</v>
      </c>
      <c r="WFW58">
        <f>SEPT_F101!WFW58</f>
        <v>0</v>
      </c>
      <c r="WFX58">
        <f>SEPT_F101!WFX58</f>
        <v>0</v>
      </c>
      <c r="WFY58">
        <f>SEPT_F101!WFY58</f>
        <v>0</v>
      </c>
      <c r="WFZ58">
        <f>SEPT_F101!WFZ58</f>
        <v>0</v>
      </c>
      <c r="WGA58">
        <f>SEPT_F101!WGA58</f>
        <v>0</v>
      </c>
      <c r="WGB58">
        <f>SEPT_F101!WGB58</f>
        <v>0</v>
      </c>
      <c r="WGC58">
        <f>SEPT_F101!WGC58</f>
        <v>0</v>
      </c>
      <c r="WGD58">
        <f>SEPT_F101!WGD58</f>
        <v>0</v>
      </c>
      <c r="WGE58">
        <f>SEPT_F101!WGE58</f>
        <v>0</v>
      </c>
      <c r="WGF58">
        <f>SEPT_F101!WGF58</f>
        <v>0</v>
      </c>
      <c r="WGG58">
        <f>SEPT_F101!WGG58</f>
        <v>0</v>
      </c>
      <c r="WGH58">
        <f>SEPT_F101!WGH58</f>
        <v>0</v>
      </c>
      <c r="WGI58">
        <f>SEPT_F101!WGI58</f>
        <v>0</v>
      </c>
      <c r="WGJ58">
        <f>SEPT_F101!WGJ58</f>
        <v>0</v>
      </c>
      <c r="WGK58">
        <f>SEPT_F101!WGK58</f>
        <v>0</v>
      </c>
      <c r="WGL58">
        <f>SEPT_F101!WGL58</f>
        <v>0</v>
      </c>
      <c r="WGM58">
        <f>SEPT_F101!WGM58</f>
        <v>0</v>
      </c>
      <c r="WGN58">
        <f>SEPT_F101!WGN58</f>
        <v>0</v>
      </c>
      <c r="WGO58">
        <f>SEPT_F101!WGO58</f>
        <v>0</v>
      </c>
      <c r="WGP58">
        <f>SEPT_F101!WGP58</f>
        <v>0</v>
      </c>
      <c r="WGQ58">
        <f>SEPT_F101!WGQ58</f>
        <v>0</v>
      </c>
      <c r="WGR58">
        <f>SEPT_F101!WGR58</f>
        <v>0</v>
      </c>
      <c r="WGS58">
        <f>SEPT_F101!WGS58</f>
        <v>0</v>
      </c>
      <c r="WGT58">
        <f>SEPT_F101!WGT58</f>
        <v>0</v>
      </c>
      <c r="WGU58">
        <f>SEPT_F101!WGU58</f>
        <v>0</v>
      </c>
      <c r="WGV58">
        <f>SEPT_F101!WGV58</f>
        <v>0</v>
      </c>
      <c r="WGW58">
        <f>SEPT_F101!WGW58</f>
        <v>0</v>
      </c>
      <c r="WGX58">
        <f>SEPT_F101!WGX58</f>
        <v>0</v>
      </c>
      <c r="WGY58">
        <f>SEPT_F101!WGY58</f>
        <v>0</v>
      </c>
      <c r="WGZ58">
        <f>SEPT_F101!WGZ58</f>
        <v>0</v>
      </c>
      <c r="WHA58">
        <f>SEPT_F101!WHA58</f>
        <v>0</v>
      </c>
      <c r="WHB58">
        <f>SEPT_F101!WHB58</f>
        <v>0</v>
      </c>
      <c r="WHC58">
        <f>SEPT_F101!WHC58</f>
        <v>0</v>
      </c>
      <c r="WHD58">
        <f>SEPT_F101!WHD58</f>
        <v>0</v>
      </c>
      <c r="WHE58">
        <f>SEPT_F101!WHE58</f>
        <v>0</v>
      </c>
      <c r="WHF58">
        <f>SEPT_F101!WHF58</f>
        <v>0</v>
      </c>
      <c r="WHG58">
        <f>SEPT_F101!WHG58</f>
        <v>0</v>
      </c>
      <c r="WHH58">
        <f>SEPT_F101!WHH58</f>
        <v>0</v>
      </c>
      <c r="WHI58">
        <f>SEPT_F101!WHI58</f>
        <v>0</v>
      </c>
      <c r="WHJ58">
        <f>SEPT_F101!WHJ58</f>
        <v>0</v>
      </c>
      <c r="WHK58">
        <f>SEPT_F101!WHK58</f>
        <v>0</v>
      </c>
      <c r="WHL58">
        <f>SEPT_F101!WHL58</f>
        <v>0</v>
      </c>
      <c r="WHM58">
        <f>SEPT_F101!WHM58</f>
        <v>0</v>
      </c>
      <c r="WHN58">
        <f>SEPT_F101!WHN58</f>
        <v>0</v>
      </c>
      <c r="WHO58">
        <f>SEPT_F101!WHO58</f>
        <v>0</v>
      </c>
      <c r="WHP58">
        <f>SEPT_F101!WHP58</f>
        <v>0</v>
      </c>
      <c r="WHQ58">
        <f>SEPT_F101!WHQ58</f>
        <v>0</v>
      </c>
      <c r="WHR58">
        <f>SEPT_F101!WHR58</f>
        <v>0</v>
      </c>
      <c r="WHS58">
        <f>SEPT_F101!WHS58</f>
        <v>0</v>
      </c>
      <c r="WHT58">
        <f>SEPT_F101!WHT58</f>
        <v>0</v>
      </c>
      <c r="WHU58">
        <f>SEPT_F101!WHU58</f>
        <v>0</v>
      </c>
      <c r="WHV58">
        <f>SEPT_F101!WHV58</f>
        <v>0</v>
      </c>
      <c r="WHW58">
        <f>SEPT_F101!WHW58</f>
        <v>0</v>
      </c>
      <c r="WHX58">
        <f>SEPT_F101!WHX58</f>
        <v>0</v>
      </c>
      <c r="WHY58">
        <f>SEPT_F101!WHY58</f>
        <v>0</v>
      </c>
      <c r="WHZ58">
        <f>SEPT_F101!WHZ58</f>
        <v>0</v>
      </c>
      <c r="WIA58">
        <f>SEPT_F101!WIA58</f>
        <v>0</v>
      </c>
      <c r="WIB58">
        <f>SEPT_F101!WIB58</f>
        <v>0</v>
      </c>
      <c r="WIC58">
        <f>SEPT_F101!WIC58</f>
        <v>0</v>
      </c>
      <c r="WID58">
        <f>SEPT_F101!WID58</f>
        <v>0</v>
      </c>
      <c r="WIE58">
        <f>SEPT_F101!WIE58</f>
        <v>0</v>
      </c>
      <c r="WIF58">
        <f>SEPT_F101!WIF58</f>
        <v>0</v>
      </c>
      <c r="WIG58">
        <f>SEPT_F101!WIG58</f>
        <v>0</v>
      </c>
      <c r="WIH58">
        <f>SEPT_F101!WIH58</f>
        <v>0</v>
      </c>
      <c r="WII58">
        <f>SEPT_F101!WII58</f>
        <v>0</v>
      </c>
      <c r="WIJ58">
        <f>SEPT_F101!WIJ58</f>
        <v>0</v>
      </c>
      <c r="WIK58">
        <f>SEPT_F101!WIK58</f>
        <v>0</v>
      </c>
      <c r="WIL58">
        <f>SEPT_F101!WIL58</f>
        <v>0</v>
      </c>
      <c r="WIM58">
        <f>SEPT_F101!WIM58</f>
        <v>0</v>
      </c>
      <c r="WIN58">
        <f>SEPT_F101!WIN58</f>
        <v>0</v>
      </c>
      <c r="WIO58">
        <f>SEPT_F101!WIO58</f>
        <v>0</v>
      </c>
      <c r="WIP58">
        <f>SEPT_F101!WIP58</f>
        <v>0</v>
      </c>
      <c r="WIQ58">
        <f>SEPT_F101!WIQ58</f>
        <v>0</v>
      </c>
      <c r="WIR58">
        <f>SEPT_F101!WIR58</f>
        <v>0</v>
      </c>
      <c r="WIS58">
        <f>SEPT_F101!WIS58</f>
        <v>0</v>
      </c>
      <c r="WIT58">
        <f>SEPT_F101!WIT58</f>
        <v>0</v>
      </c>
      <c r="WIU58">
        <f>SEPT_F101!WIU58</f>
        <v>0</v>
      </c>
      <c r="WIV58">
        <f>SEPT_F101!WIV58</f>
        <v>0</v>
      </c>
      <c r="WIW58">
        <f>SEPT_F101!WIW58</f>
        <v>0</v>
      </c>
      <c r="WIX58">
        <f>SEPT_F101!WIX58</f>
        <v>0</v>
      </c>
      <c r="WIY58">
        <f>SEPT_F101!WIY58</f>
        <v>0</v>
      </c>
      <c r="WIZ58">
        <f>SEPT_F101!WIZ58</f>
        <v>0</v>
      </c>
      <c r="WJA58">
        <f>SEPT_F101!WJA58</f>
        <v>0</v>
      </c>
      <c r="WJB58">
        <f>SEPT_F101!WJB58</f>
        <v>0</v>
      </c>
      <c r="WJC58">
        <f>SEPT_F101!WJC58</f>
        <v>0</v>
      </c>
      <c r="WJD58">
        <f>SEPT_F101!WJD58</f>
        <v>0</v>
      </c>
      <c r="WJE58">
        <f>SEPT_F101!WJE58</f>
        <v>0</v>
      </c>
      <c r="WJF58">
        <f>SEPT_F101!WJF58</f>
        <v>0</v>
      </c>
      <c r="WJG58">
        <f>SEPT_F101!WJG58</f>
        <v>0</v>
      </c>
      <c r="WJH58">
        <f>SEPT_F101!WJH58</f>
        <v>0</v>
      </c>
      <c r="WJI58">
        <f>SEPT_F101!WJI58</f>
        <v>0</v>
      </c>
      <c r="WJJ58">
        <f>SEPT_F101!WJJ58</f>
        <v>0</v>
      </c>
      <c r="WJK58">
        <f>SEPT_F101!WJK58</f>
        <v>0</v>
      </c>
      <c r="WJL58">
        <f>SEPT_F101!WJL58</f>
        <v>0</v>
      </c>
      <c r="WJM58">
        <f>SEPT_F101!WJM58</f>
        <v>0</v>
      </c>
      <c r="WJN58">
        <f>SEPT_F101!WJN58</f>
        <v>0</v>
      </c>
      <c r="WJO58">
        <f>SEPT_F101!WJO58</f>
        <v>0</v>
      </c>
      <c r="WJP58">
        <f>SEPT_F101!WJP58</f>
        <v>0</v>
      </c>
      <c r="WJQ58">
        <f>SEPT_F101!WJQ58</f>
        <v>0</v>
      </c>
      <c r="WJR58">
        <f>SEPT_F101!WJR58</f>
        <v>0</v>
      </c>
      <c r="WJS58">
        <f>SEPT_F101!WJS58</f>
        <v>0</v>
      </c>
      <c r="WJT58">
        <f>SEPT_F101!WJT58</f>
        <v>0</v>
      </c>
      <c r="WJU58">
        <f>SEPT_F101!WJU58</f>
        <v>0</v>
      </c>
      <c r="WJV58">
        <f>SEPT_F101!WJV58</f>
        <v>0</v>
      </c>
      <c r="WJW58">
        <f>SEPT_F101!WJW58</f>
        <v>0</v>
      </c>
      <c r="WJX58">
        <f>SEPT_F101!WJX58</f>
        <v>0</v>
      </c>
      <c r="WJY58">
        <f>SEPT_F101!WJY58</f>
        <v>0</v>
      </c>
      <c r="WJZ58">
        <f>SEPT_F101!WJZ58</f>
        <v>0</v>
      </c>
      <c r="WKA58">
        <f>SEPT_F101!WKA58</f>
        <v>0</v>
      </c>
      <c r="WKB58">
        <f>SEPT_F101!WKB58</f>
        <v>0</v>
      </c>
      <c r="WKC58">
        <f>SEPT_F101!WKC58</f>
        <v>0</v>
      </c>
      <c r="WKD58">
        <f>SEPT_F101!WKD58</f>
        <v>0</v>
      </c>
      <c r="WKE58">
        <f>SEPT_F101!WKE58</f>
        <v>0</v>
      </c>
      <c r="WKF58">
        <f>SEPT_F101!WKF58</f>
        <v>0</v>
      </c>
      <c r="WKG58">
        <f>SEPT_F101!WKG58</f>
        <v>0</v>
      </c>
      <c r="WKH58">
        <f>SEPT_F101!WKH58</f>
        <v>0</v>
      </c>
      <c r="WKI58">
        <f>SEPT_F101!WKI58</f>
        <v>0</v>
      </c>
      <c r="WKJ58">
        <f>SEPT_F101!WKJ58</f>
        <v>0</v>
      </c>
      <c r="WKK58">
        <f>SEPT_F101!WKK58</f>
        <v>0</v>
      </c>
      <c r="WKL58">
        <f>SEPT_F101!WKL58</f>
        <v>0</v>
      </c>
      <c r="WKM58">
        <f>SEPT_F101!WKM58</f>
        <v>0</v>
      </c>
      <c r="WKN58">
        <f>SEPT_F101!WKN58</f>
        <v>0</v>
      </c>
      <c r="WKO58">
        <f>SEPT_F101!WKO58</f>
        <v>0</v>
      </c>
      <c r="WKP58">
        <f>SEPT_F101!WKP58</f>
        <v>0</v>
      </c>
      <c r="WKQ58">
        <f>SEPT_F101!WKQ58</f>
        <v>0</v>
      </c>
      <c r="WKR58">
        <f>SEPT_F101!WKR58</f>
        <v>0</v>
      </c>
      <c r="WKS58">
        <f>SEPT_F101!WKS58</f>
        <v>0</v>
      </c>
      <c r="WKT58">
        <f>SEPT_F101!WKT58</f>
        <v>0</v>
      </c>
      <c r="WKU58">
        <f>SEPT_F101!WKU58</f>
        <v>0</v>
      </c>
      <c r="WKV58">
        <f>SEPT_F101!WKV58</f>
        <v>0</v>
      </c>
      <c r="WKW58">
        <f>SEPT_F101!WKW58</f>
        <v>0</v>
      </c>
      <c r="WKX58">
        <f>SEPT_F101!WKX58</f>
        <v>0</v>
      </c>
      <c r="WKY58">
        <f>SEPT_F101!WKY58</f>
        <v>0</v>
      </c>
      <c r="WKZ58">
        <f>SEPT_F101!WKZ58</f>
        <v>0</v>
      </c>
      <c r="WLA58">
        <f>SEPT_F101!WLA58</f>
        <v>0</v>
      </c>
      <c r="WLB58">
        <f>SEPT_F101!WLB58</f>
        <v>0</v>
      </c>
      <c r="WLC58">
        <f>SEPT_F101!WLC58</f>
        <v>0</v>
      </c>
      <c r="WLD58">
        <f>SEPT_F101!WLD58</f>
        <v>0</v>
      </c>
      <c r="WLE58">
        <f>SEPT_F101!WLE58</f>
        <v>0</v>
      </c>
      <c r="WLF58">
        <f>SEPT_F101!WLF58</f>
        <v>0</v>
      </c>
      <c r="WLG58">
        <f>SEPT_F101!WLG58</f>
        <v>0</v>
      </c>
      <c r="WLH58">
        <f>SEPT_F101!WLH58</f>
        <v>0</v>
      </c>
      <c r="WLI58">
        <f>SEPT_F101!WLI58</f>
        <v>0</v>
      </c>
      <c r="WLJ58">
        <f>SEPT_F101!WLJ58</f>
        <v>0</v>
      </c>
      <c r="WLK58">
        <f>SEPT_F101!WLK58</f>
        <v>0</v>
      </c>
      <c r="WLL58">
        <f>SEPT_F101!WLL58</f>
        <v>0</v>
      </c>
      <c r="WLM58">
        <f>SEPT_F101!WLM58</f>
        <v>0</v>
      </c>
      <c r="WLN58">
        <f>SEPT_F101!WLN58</f>
        <v>0</v>
      </c>
      <c r="WLO58">
        <f>SEPT_F101!WLO58</f>
        <v>0</v>
      </c>
      <c r="WLP58">
        <f>SEPT_F101!WLP58</f>
        <v>0</v>
      </c>
      <c r="WLQ58">
        <f>SEPT_F101!WLQ58</f>
        <v>0</v>
      </c>
      <c r="WLR58">
        <f>SEPT_F101!WLR58</f>
        <v>0</v>
      </c>
      <c r="WLS58">
        <f>SEPT_F101!WLS58</f>
        <v>0</v>
      </c>
      <c r="WLT58">
        <f>SEPT_F101!WLT58</f>
        <v>0</v>
      </c>
      <c r="WLU58">
        <f>SEPT_F101!WLU58</f>
        <v>0</v>
      </c>
      <c r="WLV58">
        <f>SEPT_F101!WLV58</f>
        <v>0</v>
      </c>
      <c r="WLW58">
        <f>SEPT_F101!WLW58</f>
        <v>0</v>
      </c>
      <c r="WLX58">
        <f>SEPT_F101!WLX58</f>
        <v>0</v>
      </c>
      <c r="WLY58">
        <f>SEPT_F101!WLY58</f>
        <v>0</v>
      </c>
      <c r="WLZ58">
        <f>SEPT_F101!WLZ58</f>
        <v>0</v>
      </c>
      <c r="WMA58">
        <f>SEPT_F101!WMA58</f>
        <v>0</v>
      </c>
      <c r="WMB58">
        <f>SEPT_F101!WMB58</f>
        <v>0</v>
      </c>
      <c r="WMC58">
        <f>SEPT_F101!WMC58</f>
        <v>0</v>
      </c>
      <c r="WMD58">
        <f>SEPT_F101!WMD58</f>
        <v>0</v>
      </c>
      <c r="WME58">
        <f>SEPT_F101!WME58</f>
        <v>0</v>
      </c>
      <c r="WMF58">
        <f>SEPT_F101!WMF58</f>
        <v>0</v>
      </c>
      <c r="WMG58">
        <f>SEPT_F101!WMG58</f>
        <v>0</v>
      </c>
      <c r="WMH58">
        <f>SEPT_F101!WMH58</f>
        <v>0</v>
      </c>
      <c r="WMI58">
        <f>SEPT_F101!WMI58</f>
        <v>0</v>
      </c>
      <c r="WMJ58">
        <f>SEPT_F101!WMJ58</f>
        <v>0</v>
      </c>
      <c r="WMK58">
        <f>SEPT_F101!WMK58</f>
        <v>0</v>
      </c>
      <c r="WML58">
        <f>SEPT_F101!WML58</f>
        <v>0</v>
      </c>
      <c r="WMM58">
        <f>SEPT_F101!WMM58</f>
        <v>0</v>
      </c>
      <c r="WMN58">
        <f>SEPT_F101!WMN58</f>
        <v>0</v>
      </c>
      <c r="WMO58">
        <f>SEPT_F101!WMO58</f>
        <v>0</v>
      </c>
      <c r="WMP58">
        <f>SEPT_F101!WMP58</f>
        <v>0</v>
      </c>
      <c r="WMQ58">
        <f>SEPT_F101!WMQ58</f>
        <v>0</v>
      </c>
      <c r="WMR58">
        <f>SEPT_F101!WMR58</f>
        <v>0</v>
      </c>
      <c r="WMS58">
        <f>SEPT_F101!WMS58</f>
        <v>0</v>
      </c>
      <c r="WMT58">
        <f>SEPT_F101!WMT58</f>
        <v>0</v>
      </c>
      <c r="WMU58">
        <f>SEPT_F101!WMU58</f>
        <v>0</v>
      </c>
      <c r="WMV58">
        <f>SEPT_F101!WMV58</f>
        <v>0</v>
      </c>
      <c r="WMW58">
        <f>SEPT_F101!WMW58</f>
        <v>0</v>
      </c>
      <c r="WMX58">
        <f>SEPT_F101!WMX58</f>
        <v>0</v>
      </c>
      <c r="WMY58">
        <f>SEPT_F101!WMY58</f>
        <v>0</v>
      </c>
      <c r="WMZ58">
        <f>SEPT_F101!WMZ58</f>
        <v>0</v>
      </c>
      <c r="WNA58">
        <f>SEPT_F101!WNA58</f>
        <v>0</v>
      </c>
      <c r="WNB58">
        <f>SEPT_F101!WNB58</f>
        <v>0</v>
      </c>
      <c r="WNC58">
        <f>SEPT_F101!WNC58</f>
        <v>0</v>
      </c>
      <c r="WND58">
        <f>SEPT_F101!WND58</f>
        <v>0</v>
      </c>
      <c r="WNE58">
        <f>SEPT_F101!WNE58</f>
        <v>0</v>
      </c>
      <c r="WNF58">
        <f>SEPT_F101!WNF58</f>
        <v>0</v>
      </c>
      <c r="WNG58">
        <f>SEPT_F101!WNG58</f>
        <v>0</v>
      </c>
      <c r="WNH58">
        <f>SEPT_F101!WNH58</f>
        <v>0</v>
      </c>
      <c r="WNI58">
        <f>SEPT_F101!WNI58</f>
        <v>0</v>
      </c>
      <c r="WNJ58">
        <f>SEPT_F101!WNJ58</f>
        <v>0</v>
      </c>
      <c r="WNK58">
        <f>SEPT_F101!WNK58</f>
        <v>0</v>
      </c>
      <c r="WNL58">
        <f>SEPT_F101!WNL58</f>
        <v>0</v>
      </c>
      <c r="WNM58">
        <f>SEPT_F101!WNM58</f>
        <v>0</v>
      </c>
      <c r="WNN58">
        <f>SEPT_F101!WNN58</f>
        <v>0</v>
      </c>
      <c r="WNO58">
        <f>SEPT_F101!WNO58</f>
        <v>0</v>
      </c>
      <c r="WNP58">
        <f>SEPT_F101!WNP58</f>
        <v>0</v>
      </c>
      <c r="WNQ58">
        <f>SEPT_F101!WNQ58</f>
        <v>0</v>
      </c>
      <c r="WNR58">
        <f>SEPT_F101!WNR58</f>
        <v>0</v>
      </c>
      <c r="WNS58">
        <f>SEPT_F101!WNS58</f>
        <v>0</v>
      </c>
      <c r="WNT58">
        <f>SEPT_F101!WNT58</f>
        <v>0</v>
      </c>
      <c r="WNU58">
        <f>SEPT_F101!WNU58</f>
        <v>0</v>
      </c>
      <c r="WNV58">
        <f>SEPT_F101!WNV58</f>
        <v>0</v>
      </c>
      <c r="WNW58">
        <f>SEPT_F101!WNW58</f>
        <v>0</v>
      </c>
      <c r="WNX58">
        <f>SEPT_F101!WNX58</f>
        <v>0</v>
      </c>
      <c r="WNY58">
        <f>SEPT_F101!WNY58</f>
        <v>0</v>
      </c>
      <c r="WNZ58">
        <f>SEPT_F101!WNZ58</f>
        <v>0</v>
      </c>
      <c r="WOA58">
        <f>SEPT_F101!WOA58</f>
        <v>0</v>
      </c>
      <c r="WOB58">
        <f>SEPT_F101!WOB58</f>
        <v>0</v>
      </c>
      <c r="WOC58">
        <f>SEPT_F101!WOC58</f>
        <v>0</v>
      </c>
      <c r="WOD58">
        <f>SEPT_F101!WOD58</f>
        <v>0</v>
      </c>
      <c r="WOE58">
        <f>SEPT_F101!WOE58</f>
        <v>0</v>
      </c>
      <c r="WOF58">
        <f>SEPT_F101!WOF58</f>
        <v>0</v>
      </c>
      <c r="WOG58">
        <f>SEPT_F101!WOG58</f>
        <v>0</v>
      </c>
      <c r="WOH58">
        <f>SEPT_F101!WOH58</f>
        <v>0</v>
      </c>
      <c r="WOI58">
        <f>SEPT_F101!WOI58</f>
        <v>0</v>
      </c>
      <c r="WOJ58">
        <f>SEPT_F101!WOJ58</f>
        <v>0</v>
      </c>
      <c r="WOK58">
        <f>SEPT_F101!WOK58</f>
        <v>0</v>
      </c>
      <c r="WOL58">
        <f>SEPT_F101!WOL58</f>
        <v>0</v>
      </c>
      <c r="WOM58">
        <f>SEPT_F101!WOM58</f>
        <v>0</v>
      </c>
      <c r="WON58">
        <f>SEPT_F101!WON58</f>
        <v>0</v>
      </c>
      <c r="WOO58">
        <f>SEPT_F101!WOO58</f>
        <v>0</v>
      </c>
      <c r="WOP58">
        <f>SEPT_F101!WOP58</f>
        <v>0</v>
      </c>
      <c r="WOQ58">
        <f>SEPT_F101!WOQ58</f>
        <v>0</v>
      </c>
      <c r="WOR58">
        <f>SEPT_F101!WOR58</f>
        <v>0</v>
      </c>
      <c r="WOS58">
        <f>SEPT_F101!WOS58</f>
        <v>0</v>
      </c>
      <c r="WOT58">
        <f>SEPT_F101!WOT58</f>
        <v>0</v>
      </c>
      <c r="WOU58">
        <f>SEPT_F101!WOU58</f>
        <v>0</v>
      </c>
      <c r="WOV58">
        <f>SEPT_F101!WOV58</f>
        <v>0</v>
      </c>
      <c r="WOW58">
        <f>SEPT_F101!WOW58</f>
        <v>0</v>
      </c>
      <c r="WOX58">
        <f>SEPT_F101!WOX58</f>
        <v>0</v>
      </c>
      <c r="WOY58">
        <f>SEPT_F101!WOY58</f>
        <v>0</v>
      </c>
      <c r="WOZ58">
        <f>SEPT_F101!WOZ58</f>
        <v>0</v>
      </c>
      <c r="WPA58">
        <f>SEPT_F101!WPA58</f>
        <v>0</v>
      </c>
      <c r="WPB58">
        <f>SEPT_F101!WPB58</f>
        <v>0</v>
      </c>
      <c r="WPC58">
        <f>SEPT_F101!WPC58</f>
        <v>0</v>
      </c>
      <c r="WPD58">
        <f>SEPT_F101!WPD58</f>
        <v>0</v>
      </c>
      <c r="WPE58">
        <f>SEPT_F101!WPE58</f>
        <v>0</v>
      </c>
      <c r="WPF58">
        <f>SEPT_F101!WPF58</f>
        <v>0</v>
      </c>
      <c r="WPG58">
        <f>SEPT_F101!WPG58</f>
        <v>0</v>
      </c>
      <c r="WPH58">
        <f>SEPT_F101!WPH58</f>
        <v>0</v>
      </c>
      <c r="WPI58">
        <f>SEPT_F101!WPI58</f>
        <v>0</v>
      </c>
      <c r="WPJ58">
        <f>SEPT_F101!WPJ58</f>
        <v>0</v>
      </c>
      <c r="WPK58">
        <f>SEPT_F101!WPK58</f>
        <v>0</v>
      </c>
      <c r="WPL58">
        <f>SEPT_F101!WPL58</f>
        <v>0</v>
      </c>
      <c r="WPM58">
        <f>SEPT_F101!WPM58</f>
        <v>0</v>
      </c>
      <c r="WPN58">
        <f>SEPT_F101!WPN58</f>
        <v>0</v>
      </c>
      <c r="WPO58">
        <f>SEPT_F101!WPO58</f>
        <v>0</v>
      </c>
      <c r="WPP58">
        <f>SEPT_F101!WPP58</f>
        <v>0</v>
      </c>
      <c r="WPQ58">
        <f>SEPT_F101!WPQ58</f>
        <v>0</v>
      </c>
      <c r="WPR58">
        <f>SEPT_F101!WPR58</f>
        <v>0</v>
      </c>
      <c r="WPS58">
        <f>SEPT_F101!WPS58</f>
        <v>0</v>
      </c>
      <c r="WPT58">
        <f>SEPT_F101!WPT58</f>
        <v>0</v>
      </c>
      <c r="WPU58">
        <f>SEPT_F101!WPU58</f>
        <v>0</v>
      </c>
      <c r="WPV58">
        <f>SEPT_F101!WPV58</f>
        <v>0</v>
      </c>
      <c r="WPW58">
        <f>SEPT_F101!WPW58</f>
        <v>0</v>
      </c>
      <c r="WPX58">
        <f>SEPT_F101!WPX58</f>
        <v>0</v>
      </c>
      <c r="WPY58">
        <f>SEPT_F101!WPY58</f>
        <v>0</v>
      </c>
      <c r="WPZ58">
        <f>SEPT_F101!WPZ58</f>
        <v>0</v>
      </c>
      <c r="WQA58">
        <f>SEPT_F101!WQA58</f>
        <v>0</v>
      </c>
      <c r="WQB58">
        <f>SEPT_F101!WQB58</f>
        <v>0</v>
      </c>
      <c r="WQC58">
        <f>SEPT_F101!WQC58</f>
        <v>0</v>
      </c>
      <c r="WQD58">
        <f>SEPT_F101!WQD58</f>
        <v>0</v>
      </c>
      <c r="WQE58">
        <f>SEPT_F101!WQE58</f>
        <v>0</v>
      </c>
      <c r="WQF58">
        <f>SEPT_F101!WQF58</f>
        <v>0</v>
      </c>
      <c r="WQG58">
        <f>SEPT_F101!WQG58</f>
        <v>0</v>
      </c>
      <c r="WQH58">
        <f>SEPT_F101!WQH58</f>
        <v>0</v>
      </c>
      <c r="WQI58">
        <f>SEPT_F101!WQI58</f>
        <v>0</v>
      </c>
      <c r="WQJ58">
        <f>SEPT_F101!WQJ58</f>
        <v>0</v>
      </c>
      <c r="WQK58">
        <f>SEPT_F101!WQK58</f>
        <v>0</v>
      </c>
      <c r="WQL58">
        <f>SEPT_F101!WQL58</f>
        <v>0</v>
      </c>
      <c r="WQM58">
        <f>SEPT_F101!WQM58</f>
        <v>0</v>
      </c>
      <c r="WQN58">
        <f>SEPT_F101!WQN58</f>
        <v>0</v>
      </c>
      <c r="WQO58">
        <f>SEPT_F101!WQO58</f>
        <v>0</v>
      </c>
      <c r="WQP58">
        <f>SEPT_F101!WQP58</f>
        <v>0</v>
      </c>
      <c r="WQQ58">
        <f>SEPT_F101!WQQ58</f>
        <v>0</v>
      </c>
      <c r="WQR58">
        <f>SEPT_F101!WQR58</f>
        <v>0</v>
      </c>
      <c r="WQS58">
        <f>SEPT_F101!WQS58</f>
        <v>0</v>
      </c>
      <c r="WQT58">
        <f>SEPT_F101!WQT58</f>
        <v>0</v>
      </c>
      <c r="WQU58">
        <f>SEPT_F101!WQU58</f>
        <v>0</v>
      </c>
      <c r="WQV58">
        <f>SEPT_F101!WQV58</f>
        <v>0</v>
      </c>
      <c r="WQW58">
        <f>SEPT_F101!WQW58</f>
        <v>0</v>
      </c>
      <c r="WQX58">
        <f>SEPT_F101!WQX58</f>
        <v>0</v>
      </c>
      <c r="WQY58">
        <f>SEPT_F101!WQY58</f>
        <v>0</v>
      </c>
      <c r="WQZ58">
        <f>SEPT_F101!WQZ58</f>
        <v>0</v>
      </c>
      <c r="WRA58">
        <f>SEPT_F101!WRA58</f>
        <v>0</v>
      </c>
      <c r="WRB58">
        <f>SEPT_F101!WRB58</f>
        <v>0</v>
      </c>
      <c r="WRC58">
        <f>SEPT_F101!WRC58</f>
        <v>0</v>
      </c>
      <c r="WRD58">
        <f>SEPT_F101!WRD58</f>
        <v>0</v>
      </c>
      <c r="WRE58">
        <f>SEPT_F101!WRE58</f>
        <v>0</v>
      </c>
      <c r="WRF58">
        <f>SEPT_F101!WRF58</f>
        <v>0</v>
      </c>
      <c r="WRG58">
        <f>SEPT_F101!WRG58</f>
        <v>0</v>
      </c>
      <c r="WRH58">
        <f>SEPT_F101!WRH58</f>
        <v>0</v>
      </c>
      <c r="WRI58">
        <f>SEPT_F101!WRI58</f>
        <v>0</v>
      </c>
      <c r="WRJ58">
        <f>SEPT_F101!WRJ58</f>
        <v>0</v>
      </c>
      <c r="WRK58">
        <f>SEPT_F101!WRK58</f>
        <v>0</v>
      </c>
      <c r="WRL58">
        <f>SEPT_F101!WRL58</f>
        <v>0</v>
      </c>
      <c r="WRM58">
        <f>SEPT_F101!WRM58</f>
        <v>0</v>
      </c>
      <c r="WRN58">
        <f>SEPT_F101!WRN58</f>
        <v>0</v>
      </c>
      <c r="WRO58">
        <f>SEPT_F101!WRO58</f>
        <v>0</v>
      </c>
      <c r="WRP58">
        <f>SEPT_F101!WRP58</f>
        <v>0</v>
      </c>
      <c r="WRQ58">
        <f>SEPT_F101!WRQ58</f>
        <v>0</v>
      </c>
      <c r="WRR58">
        <f>SEPT_F101!WRR58</f>
        <v>0</v>
      </c>
      <c r="WRS58">
        <f>SEPT_F101!WRS58</f>
        <v>0</v>
      </c>
      <c r="WRT58">
        <f>SEPT_F101!WRT58</f>
        <v>0</v>
      </c>
      <c r="WRU58">
        <f>SEPT_F101!WRU58</f>
        <v>0</v>
      </c>
      <c r="WRV58">
        <f>SEPT_F101!WRV58</f>
        <v>0</v>
      </c>
      <c r="WRW58">
        <f>SEPT_F101!WRW58</f>
        <v>0</v>
      </c>
      <c r="WRX58">
        <f>SEPT_F101!WRX58</f>
        <v>0</v>
      </c>
      <c r="WRY58">
        <f>SEPT_F101!WRY58</f>
        <v>0</v>
      </c>
      <c r="WRZ58">
        <f>SEPT_F101!WRZ58</f>
        <v>0</v>
      </c>
      <c r="WSA58">
        <f>SEPT_F101!WSA58</f>
        <v>0</v>
      </c>
      <c r="WSB58">
        <f>SEPT_F101!WSB58</f>
        <v>0</v>
      </c>
      <c r="WSC58">
        <f>SEPT_F101!WSC58</f>
        <v>0</v>
      </c>
      <c r="WSD58">
        <f>SEPT_F101!WSD58</f>
        <v>0</v>
      </c>
      <c r="WSE58">
        <f>SEPT_F101!WSE58</f>
        <v>0</v>
      </c>
      <c r="WSF58">
        <f>SEPT_F101!WSF58</f>
        <v>0</v>
      </c>
      <c r="WSG58">
        <f>SEPT_F101!WSG58</f>
        <v>0</v>
      </c>
      <c r="WSH58">
        <f>SEPT_F101!WSH58</f>
        <v>0</v>
      </c>
      <c r="WSI58">
        <f>SEPT_F101!WSI58</f>
        <v>0</v>
      </c>
      <c r="WSJ58">
        <f>SEPT_F101!WSJ58</f>
        <v>0</v>
      </c>
      <c r="WSK58">
        <f>SEPT_F101!WSK58</f>
        <v>0</v>
      </c>
      <c r="WSL58">
        <f>SEPT_F101!WSL58</f>
        <v>0</v>
      </c>
      <c r="WSM58">
        <f>SEPT_F101!WSM58</f>
        <v>0</v>
      </c>
      <c r="WSN58">
        <f>SEPT_F101!WSN58</f>
        <v>0</v>
      </c>
      <c r="WSO58">
        <f>SEPT_F101!WSO58</f>
        <v>0</v>
      </c>
      <c r="WSP58">
        <f>SEPT_F101!WSP58</f>
        <v>0</v>
      </c>
      <c r="WSQ58">
        <f>SEPT_F101!WSQ58</f>
        <v>0</v>
      </c>
      <c r="WSR58">
        <f>SEPT_F101!WSR58</f>
        <v>0</v>
      </c>
      <c r="WSS58">
        <f>SEPT_F101!WSS58</f>
        <v>0</v>
      </c>
      <c r="WST58">
        <f>SEPT_F101!WST58</f>
        <v>0</v>
      </c>
      <c r="WSU58">
        <f>SEPT_F101!WSU58</f>
        <v>0</v>
      </c>
      <c r="WSV58">
        <f>SEPT_F101!WSV58</f>
        <v>0</v>
      </c>
      <c r="WSW58">
        <f>SEPT_F101!WSW58</f>
        <v>0</v>
      </c>
      <c r="WSX58">
        <f>SEPT_F101!WSX58</f>
        <v>0</v>
      </c>
      <c r="WSY58">
        <f>SEPT_F101!WSY58</f>
        <v>0</v>
      </c>
      <c r="WSZ58">
        <f>SEPT_F101!WSZ58</f>
        <v>0</v>
      </c>
      <c r="WTA58">
        <f>SEPT_F101!WTA58</f>
        <v>0</v>
      </c>
      <c r="WTB58">
        <f>SEPT_F101!WTB58</f>
        <v>0</v>
      </c>
      <c r="WTC58">
        <f>SEPT_F101!WTC58</f>
        <v>0</v>
      </c>
      <c r="WTD58">
        <f>SEPT_F101!WTD58</f>
        <v>0</v>
      </c>
      <c r="WTE58">
        <f>SEPT_F101!WTE58</f>
        <v>0</v>
      </c>
      <c r="WTF58">
        <f>SEPT_F101!WTF58</f>
        <v>0</v>
      </c>
      <c r="WTG58">
        <f>SEPT_F101!WTG58</f>
        <v>0</v>
      </c>
      <c r="WTH58">
        <f>SEPT_F101!WTH58</f>
        <v>0</v>
      </c>
      <c r="WTI58">
        <f>SEPT_F101!WTI58</f>
        <v>0</v>
      </c>
      <c r="WTJ58">
        <f>SEPT_F101!WTJ58</f>
        <v>0</v>
      </c>
      <c r="WTK58">
        <f>SEPT_F101!WTK58</f>
        <v>0</v>
      </c>
      <c r="WTL58">
        <f>SEPT_F101!WTL58</f>
        <v>0</v>
      </c>
      <c r="WTM58">
        <f>SEPT_F101!WTM58</f>
        <v>0</v>
      </c>
      <c r="WTN58">
        <f>SEPT_F101!WTN58</f>
        <v>0</v>
      </c>
      <c r="WTO58">
        <f>SEPT_F101!WTO58</f>
        <v>0</v>
      </c>
      <c r="WTP58">
        <f>SEPT_F101!WTP58</f>
        <v>0</v>
      </c>
      <c r="WTQ58">
        <f>SEPT_F101!WTQ58</f>
        <v>0</v>
      </c>
      <c r="WTR58">
        <f>SEPT_F101!WTR58</f>
        <v>0</v>
      </c>
      <c r="WTS58">
        <f>SEPT_F101!WTS58</f>
        <v>0</v>
      </c>
      <c r="WTT58">
        <f>SEPT_F101!WTT58</f>
        <v>0</v>
      </c>
      <c r="WTU58">
        <f>SEPT_F101!WTU58</f>
        <v>0</v>
      </c>
      <c r="WTV58">
        <f>SEPT_F101!WTV58</f>
        <v>0</v>
      </c>
      <c r="WTW58">
        <f>SEPT_F101!WTW58</f>
        <v>0</v>
      </c>
      <c r="WTX58">
        <f>SEPT_F101!WTX58</f>
        <v>0</v>
      </c>
      <c r="WTY58">
        <f>SEPT_F101!WTY58</f>
        <v>0</v>
      </c>
      <c r="WTZ58">
        <f>SEPT_F101!WTZ58</f>
        <v>0</v>
      </c>
      <c r="WUA58">
        <f>SEPT_F101!WUA58</f>
        <v>0</v>
      </c>
      <c r="WUB58">
        <f>SEPT_F101!WUB58</f>
        <v>0</v>
      </c>
      <c r="WUC58">
        <f>SEPT_F101!WUC58</f>
        <v>0</v>
      </c>
      <c r="WUD58">
        <f>SEPT_F101!WUD58</f>
        <v>0</v>
      </c>
      <c r="WUE58">
        <f>SEPT_F101!WUE58</f>
        <v>0</v>
      </c>
      <c r="WUF58">
        <f>SEPT_F101!WUF58</f>
        <v>0</v>
      </c>
      <c r="WUG58">
        <f>SEPT_F101!WUG58</f>
        <v>0</v>
      </c>
      <c r="WUH58">
        <f>SEPT_F101!WUH58</f>
        <v>0</v>
      </c>
      <c r="WUI58">
        <f>SEPT_F101!WUI58</f>
        <v>0</v>
      </c>
      <c r="WUJ58">
        <f>SEPT_F101!WUJ58</f>
        <v>0</v>
      </c>
      <c r="WUK58">
        <f>SEPT_F101!WUK58</f>
        <v>0</v>
      </c>
      <c r="WUL58">
        <f>SEPT_F101!WUL58</f>
        <v>0</v>
      </c>
      <c r="WUM58">
        <f>SEPT_F101!WUM58</f>
        <v>0</v>
      </c>
      <c r="WUN58">
        <f>SEPT_F101!WUN58</f>
        <v>0</v>
      </c>
      <c r="WUO58">
        <f>SEPT_F101!WUO58</f>
        <v>0</v>
      </c>
      <c r="WUP58">
        <f>SEPT_F101!WUP58</f>
        <v>0</v>
      </c>
      <c r="WUQ58">
        <f>SEPT_F101!WUQ58</f>
        <v>0</v>
      </c>
      <c r="WUR58">
        <f>SEPT_F101!WUR58</f>
        <v>0</v>
      </c>
      <c r="WUS58">
        <f>SEPT_F101!WUS58</f>
        <v>0</v>
      </c>
      <c r="WUT58">
        <f>SEPT_F101!WUT58</f>
        <v>0</v>
      </c>
      <c r="WUU58">
        <f>SEPT_F101!WUU58</f>
        <v>0</v>
      </c>
      <c r="WUV58">
        <f>SEPT_F101!WUV58</f>
        <v>0</v>
      </c>
      <c r="WUW58">
        <f>SEPT_F101!WUW58</f>
        <v>0</v>
      </c>
      <c r="WUX58">
        <f>SEPT_F101!WUX58</f>
        <v>0</v>
      </c>
      <c r="WUY58">
        <f>SEPT_F101!WUY58</f>
        <v>0</v>
      </c>
      <c r="WUZ58">
        <f>SEPT_F101!WUZ58</f>
        <v>0</v>
      </c>
      <c r="WVA58">
        <f>SEPT_F101!WVA58</f>
        <v>0</v>
      </c>
      <c r="WVB58">
        <f>SEPT_F101!WVB58</f>
        <v>0</v>
      </c>
      <c r="WVC58">
        <f>SEPT_F101!WVC58</f>
        <v>0</v>
      </c>
      <c r="WVD58">
        <f>SEPT_F101!WVD58</f>
        <v>0</v>
      </c>
      <c r="WVE58">
        <f>SEPT_F101!WVE58</f>
        <v>0</v>
      </c>
      <c r="WVF58">
        <f>SEPT_F101!WVF58</f>
        <v>0</v>
      </c>
      <c r="WVG58">
        <f>SEPT_F101!WVG58</f>
        <v>0</v>
      </c>
      <c r="WVH58">
        <f>SEPT_F101!WVH58</f>
        <v>0</v>
      </c>
      <c r="WVI58">
        <f>SEPT_F101!WVI58</f>
        <v>0</v>
      </c>
      <c r="WVJ58">
        <f>SEPT_F101!WVJ58</f>
        <v>0</v>
      </c>
      <c r="WVK58">
        <f>SEPT_F101!WVK58</f>
        <v>0</v>
      </c>
      <c r="WVL58">
        <f>SEPT_F101!WVL58</f>
        <v>0</v>
      </c>
      <c r="WVM58">
        <f>SEPT_F101!WVM58</f>
        <v>0</v>
      </c>
      <c r="WVN58">
        <f>SEPT_F101!WVN58</f>
        <v>0</v>
      </c>
      <c r="WVO58">
        <f>SEPT_F101!WVO58</f>
        <v>0</v>
      </c>
      <c r="WVP58">
        <f>SEPT_F101!WVP58</f>
        <v>0</v>
      </c>
      <c r="WVQ58">
        <f>SEPT_F101!WVQ58</f>
        <v>0</v>
      </c>
      <c r="WVR58">
        <f>SEPT_F101!WVR58</f>
        <v>0</v>
      </c>
      <c r="WVS58">
        <f>SEPT_F101!WVS58</f>
        <v>0</v>
      </c>
      <c r="WVT58">
        <f>SEPT_F101!WVT58</f>
        <v>0</v>
      </c>
      <c r="WVU58">
        <f>SEPT_F101!WVU58</f>
        <v>0</v>
      </c>
      <c r="WVV58">
        <f>SEPT_F101!WVV58</f>
        <v>0</v>
      </c>
      <c r="WVW58">
        <f>SEPT_F101!WVW58</f>
        <v>0</v>
      </c>
      <c r="WVX58">
        <f>SEPT_F101!WVX58</f>
        <v>0</v>
      </c>
      <c r="WVY58">
        <f>SEPT_F101!WVY58</f>
        <v>0</v>
      </c>
      <c r="WVZ58">
        <f>SEPT_F101!WVZ58</f>
        <v>0</v>
      </c>
      <c r="WWA58">
        <f>SEPT_F101!WWA58</f>
        <v>0</v>
      </c>
      <c r="WWB58">
        <f>SEPT_F101!WWB58</f>
        <v>0</v>
      </c>
      <c r="WWC58">
        <f>SEPT_F101!WWC58</f>
        <v>0</v>
      </c>
      <c r="WWD58">
        <f>SEPT_F101!WWD58</f>
        <v>0</v>
      </c>
      <c r="WWE58">
        <f>SEPT_F101!WWE58</f>
        <v>0</v>
      </c>
      <c r="WWF58">
        <f>SEPT_F101!WWF58</f>
        <v>0</v>
      </c>
      <c r="WWG58">
        <f>SEPT_F101!WWG58</f>
        <v>0</v>
      </c>
      <c r="WWH58">
        <f>SEPT_F101!WWH58</f>
        <v>0</v>
      </c>
      <c r="WWI58">
        <f>SEPT_F101!WWI58</f>
        <v>0</v>
      </c>
      <c r="WWJ58">
        <f>SEPT_F101!WWJ58</f>
        <v>0</v>
      </c>
      <c r="WWK58">
        <f>SEPT_F101!WWK58</f>
        <v>0</v>
      </c>
      <c r="WWL58">
        <f>SEPT_F101!WWL58</f>
        <v>0</v>
      </c>
      <c r="WWM58">
        <f>SEPT_F101!WWM58</f>
        <v>0</v>
      </c>
      <c r="WWN58">
        <f>SEPT_F101!WWN58</f>
        <v>0</v>
      </c>
      <c r="WWO58">
        <f>SEPT_F101!WWO58</f>
        <v>0</v>
      </c>
      <c r="WWP58">
        <f>SEPT_F101!WWP58</f>
        <v>0</v>
      </c>
      <c r="WWQ58">
        <f>SEPT_F101!WWQ58</f>
        <v>0</v>
      </c>
      <c r="WWR58">
        <f>SEPT_F101!WWR58</f>
        <v>0</v>
      </c>
      <c r="WWS58">
        <f>SEPT_F101!WWS58</f>
        <v>0</v>
      </c>
      <c r="WWT58">
        <f>SEPT_F101!WWT58</f>
        <v>0</v>
      </c>
      <c r="WWU58">
        <f>SEPT_F101!WWU58</f>
        <v>0</v>
      </c>
      <c r="WWV58">
        <f>SEPT_F101!WWV58</f>
        <v>0</v>
      </c>
      <c r="WWW58">
        <f>SEPT_F101!WWW58</f>
        <v>0</v>
      </c>
      <c r="WWX58">
        <f>SEPT_F101!WWX58</f>
        <v>0</v>
      </c>
      <c r="WWY58">
        <f>SEPT_F101!WWY58</f>
        <v>0</v>
      </c>
      <c r="WWZ58">
        <f>SEPT_F101!WWZ58</f>
        <v>0</v>
      </c>
      <c r="WXA58">
        <f>SEPT_F101!WXA58</f>
        <v>0</v>
      </c>
      <c r="WXB58">
        <f>SEPT_F101!WXB58</f>
        <v>0</v>
      </c>
      <c r="WXC58">
        <f>SEPT_F101!WXC58</f>
        <v>0</v>
      </c>
      <c r="WXD58">
        <f>SEPT_F101!WXD58</f>
        <v>0</v>
      </c>
      <c r="WXE58">
        <f>SEPT_F101!WXE58</f>
        <v>0</v>
      </c>
      <c r="WXF58">
        <f>SEPT_F101!WXF58</f>
        <v>0</v>
      </c>
      <c r="WXG58">
        <f>SEPT_F101!WXG58</f>
        <v>0</v>
      </c>
      <c r="WXH58">
        <f>SEPT_F101!WXH58</f>
        <v>0</v>
      </c>
      <c r="WXI58">
        <f>SEPT_F101!WXI58</f>
        <v>0</v>
      </c>
      <c r="WXJ58">
        <f>SEPT_F101!WXJ58</f>
        <v>0</v>
      </c>
      <c r="WXK58">
        <f>SEPT_F101!WXK58</f>
        <v>0</v>
      </c>
      <c r="WXL58">
        <f>SEPT_F101!WXL58</f>
        <v>0</v>
      </c>
      <c r="WXM58">
        <f>SEPT_F101!WXM58</f>
        <v>0</v>
      </c>
      <c r="WXN58">
        <f>SEPT_F101!WXN58</f>
        <v>0</v>
      </c>
      <c r="WXO58">
        <f>SEPT_F101!WXO58</f>
        <v>0</v>
      </c>
      <c r="WXP58">
        <f>SEPT_F101!WXP58</f>
        <v>0</v>
      </c>
      <c r="WXQ58">
        <f>SEPT_F101!WXQ58</f>
        <v>0</v>
      </c>
      <c r="WXR58">
        <f>SEPT_F101!WXR58</f>
        <v>0</v>
      </c>
      <c r="WXS58">
        <f>SEPT_F101!WXS58</f>
        <v>0</v>
      </c>
      <c r="WXT58">
        <f>SEPT_F101!WXT58</f>
        <v>0</v>
      </c>
      <c r="WXU58">
        <f>SEPT_F101!WXU58</f>
        <v>0</v>
      </c>
      <c r="WXV58">
        <f>SEPT_F101!WXV58</f>
        <v>0</v>
      </c>
      <c r="WXW58">
        <f>SEPT_F101!WXW58</f>
        <v>0</v>
      </c>
      <c r="WXX58">
        <f>SEPT_F101!WXX58</f>
        <v>0</v>
      </c>
      <c r="WXY58">
        <f>SEPT_F101!WXY58</f>
        <v>0</v>
      </c>
      <c r="WXZ58">
        <f>SEPT_F101!WXZ58</f>
        <v>0</v>
      </c>
      <c r="WYA58">
        <f>SEPT_F101!WYA58</f>
        <v>0</v>
      </c>
      <c r="WYB58">
        <f>SEPT_F101!WYB58</f>
        <v>0</v>
      </c>
      <c r="WYC58">
        <f>SEPT_F101!WYC58</f>
        <v>0</v>
      </c>
      <c r="WYD58">
        <f>SEPT_F101!WYD58</f>
        <v>0</v>
      </c>
      <c r="WYE58">
        <f>SEPT_F101!WYE58</f>
        <v>0</v>
      </c>
      <c r="WYF58">
        <f>SEPT_F101!WYF58</f>
        <v>0</v>
      </c>
      <c r="WYG58">
        <f>SEPT_F101!WYG58</f>
        <v>0</v>
      </c>
      <c r="WYH58">
        <f>SEPT_F101!WYH58</f>
        <v>0</v>
      </c>
      <c r="WYI58">
        <f>SEPT_F101!WYI58</f>
        <v>0</v>
      </c>
      <c r="WYJ58">
        <f>SEPT_F101!WYJ58</f>
        <v>0</v>
      </c>
      <c r="WYK58">
        <f>SEPT_F101!WYK58</f>
        <v>0</v>
      </c>
      <c r="WYL58">
        <f>SEPT_F101!WYL58</f>
        <v>0</v>
      </c>
      <c r="WYM58">
        <f>SEPT_F101!WYM58</f>
        <v>0</v>
      </c>
      <c r="WYN58">
        <f>SEPT_F101!WYN58</f>
        <v>0</v>
      </c>
      <c r="WYO58">
        <f>SEPT_F101!WYO58</f>
        <v>0</v>
      </c>
      <c r="WYP58">
        <f>SEPT_F101!WYP58</f>
        <v>0</v>
      </c>
      <c r="WYQ58">
        <f>SEPT_F101!WYQ58</f>
        <v>0</v>
      </c>
      <c r="WYR58">
        <f>SEPT_F101!WYR58</f>
        <v>0</v>
      </c>
      <c r="WYS58">
        <f>SEPT_F101!WYS58</f>
        <v>0</v>
      </c>
      <c r="WYT58">
        <f>SEPT_F101!WYT58</f>
        <v>0</v>
      </c>
      <c r="WYU58">
        <f>SEPT_F101!WYU58</f>
        <v>0</v>
      </c>
      <c r="WYV58">
        <f>SEPT_F101!WYV58</f>
        <v>0</v>
      </c>
      <c r="WYW58">
        <f>SEPT_F101!WYW58</f>
        <v>0</v>
      </c>
      <c r="WYX58">
        <f>SEPT_F101!WYX58</f>
        <v>0</v>
      </c>
      <c r="WYY58">
        <f>SEPT_F101!WYY58</f>
        <v>0</v>
      </c>
      <c r="WYZ58">
        <f>SEPT_F101!WYZ58</f>
        <v>0</v>
      </c>
      <c r="WZA58">
        <f>SEPT_F101!WZA58</f>
        <v>0</v>
      </c>
      <c r="WZB58">
        <f>SEPT_F101!WZB58</f>
        <v>0</v>
      </c>
      <c r="WZC58">
        <f>SEPT_F101!WZC58</f>
        <v>0</v>
      </c>
      <c r="WZD58">
        <f>SEPT_F101!WZD58</f>
        <v>0</v>
      </c>
      <c r="WZE58">
        <f>SEPT_F101!WZE58</f>
        <v>0</v>
      </c>
      <c r="WZF58">
        <f>SEPT_F101!WZF58</f>
        <v>0</v>
      </c>
      <c r="WZG58">
        <f>SEPT_F101!WZG58</f>
        <v>0</v>
      </c>
      <c r="WZH58">
        <f>SEPT_F101!WZH58</f>
        <v>0</v>
      </c>
      <c r="WZI58">
        <f>SEPT_F101!WZI58</f>
        <v>0</v>
      </c>
      <c r="WZJ58">
        <f>SEPT_F101!WZJ58</f>
        <v>0</v>
      </c>
      <c r="WZK58">
        <f>SEPT_F101!WZK58</f>
        <v>0</v>
      </c>
      <c r="WZL58">
        <f>SEPT_F101!WZL58</f>
        <v>0</v>
      </c>
      <c r="WZM58">
        <f>SEPT_F101!WZM58</f>
        <v>0</v>
      </c>
      <c r="WZN58">
        <f>SEPT_F101!WZN58</f>
        <v>0</v>
      </c>
      <c r="WZO58">
        <f>SEPT_F101!WZO58</f>
        <v>0</v>
      </c>
      <c r="WZP58">
        <f>SEPT_F101!WZP58</f>
        <v>0</v>
      </c>
      <c r="WZQ58">
        <f>SEPT_F101!WZQ58</f>
        <v>0</v>
      </c>
      <c r="WZR58">
        <f>SEPT_F101!WZR58</f>
        <v>0</v>
      </c>
      <c r="WZS58">
        <f>SEPT_F101!WZS58</f>
        <v>0</v>
      </c>
      <c r="WZT58">
        <f>SEPT_F101!WZT58</f>
        <v>0</v>
      </c>
      <c r="WZU58">
        <f>SEPT_F101!WZU58</f>
        <v>0</v>
      </c>
      <c r="WZV58">
        <f>SEPT_F101!WZV58</f>
        <v>0</v>
      </c>
      <c r="WZW58">
        <f>SEPT_F101!WZW58</f>
        <v>0</v>
      </c>
      <c r="WZX58">
        <f>SEPT_F101!WZX58</f>
        <v>0</v>
      </c>
      <c r="WZY58">
        <f>SEPT_F101!WZY58</f>
        <v>0</v>
      </c>
      <c r="WZZ58">
        <f>SEPT_F101!WZZ58</f>
        <v>0</v>
      </c>
      <c r="XAA58">
        <f>SEPT_F101!XAA58</f>
        <v>0</v>
      </c>
      <c r="XAB58">
        <f>SEPT_F101!XAB58</f>
        <v>0</v>
      </c>
      <c r="XAC58">
        <f>SEPT_F101!XAC58</f>
        <v>0</v>
      </c>
      <c r="XAD58">
        <f>SEPT_F101!XAD58</f>
        <v>0</v>
      </c>
      <c r="XAE58">
        <f>SEPT_F101!XAE58</f>
        <v>0</v>
      </c>
      <c r="XAF58">
        <f>SEPT_F101!XAF58</f>
        <v>0</v>
      </c>
      <c r="XAG58">
        <f>SEPT_F101!XAG58</f>
        <v>0</v>
      </c>
      <c r="XAH58">
        <f>SEPT_F101!XAH58</f>
        <v>0</v>
      </c>
      <c r="XAI58">
        <f>SEPT_F101!XAI58</f>
        <v>0</v>
      </c>
      <c r="XAJ58">
        <f>SEPT_F101!XAJ58</f>
        <v>0</v>
      </c>
      <c r="XAK58">
        <f>SEPT_F101!XAK58</f>
        <v>0</v>
      </c>
      <c r="XAL58">
        <f>SEPT_F101!XAL58</f>
        <v>0</v>
      </c>
      <c r="XAM58">
        <f>SEPT_F101!XAM58</f>
        <v>0</v>
      </c>
      <c r="XAN58">
        <f>SEPT_F101!XAN58</f>
        <v>0</v>
      </c>
      <c r="XAO58">
        <f>SEPT_F101!XAO58</f>
        <v>0</v>
      </c>
      <c r="XAP58">
        <f>SEPT_F101!XAP58</f>
        <v>0</v>
      </c>
      <c r="XAQ58">
        <f>SEPT_F101!XAQ58</f>
        <v>0</v>
      </c>
      <c r="XAR58">
        <f>SEPT_F101!XAR58</f>
        <v>0</v>
      </c>
      <c r="XAS58">
        <f>SEPT_F101!XAS58</f>
        <v>0</v>
      </c>
      <c r="XAT58">
        <f>SEPT_F101!XAT58</f>
        <v>0</v>
      </c>
      <c r="XAU58">
        <f>SEPT_F101!XAU58</f>
        <v>0</v>
      </c>
      <c r="XAV58">
        <f>SEPT_F101!XAV58</f>
        <v>0</v>
      </c>
      <c r="XAW58">
        <f>SEPT_F101!XAW58</f>
        <v>0</v>
      </c>
      <c r="XAX58">
        <f>SEPT_F101!XAX58</f>
        <v>0</v>
      </c>
      <c r="XAY58">
        <f>SEPT_F101!XAY58</f>
        <v>0</v>
      </c>
      <c r="XAZ58">
        <f>SEPT_F101!XAZ58</f>
        <v>0</v>
      </c>
      <c r="XBA58">
        <f>SEPT_F101!XBA58</f>
        <v>0</v>
      </c>
      <c r="XBB58">
        <f>SEPT_F101!XBB58</f>
        <v>0</v>
      </c>
      <c r="XBC58">
        <f>SEPT_F101!XBC58</f>
        <v>0</v>
      </c>
      <c r="XBD58">
        <f>SEPT_F101!XBD58</f>
        <v>0</v>
      </c>
      <c r="XBE58">
        <f>SEPT_F101!XBE58</f>
        <v>0</v>
      </c>
      <c r="XBF58">
        <f>SEPT_F101!XBF58</f>
        <v>0</v>
      </c>
      <c r="XBG58">
        <f>SEPT_F101!XBG58</f>
        <v>0</v>
      </c>
      <c r="XBH58">
        <f>SEPT_F101!XBH58</f>
        <v>0</v>
      </c>
      <c r="XBI58">
        <f>SEPT_F101!XBI58</f>
        <v>0</v>
      </c>
      <c r="XBJ58">
        <f>SEPT_F101!XBJ58</f>
        <v>0</v>
      </c>
      <c r="XBK58">
        <f>SEPT_F101!XBK58</f>
        <v>0</v>
      </c>
      <c r="XBL58">
        <f>SEPT_F101!XBL58</f>
        <v>0</v>
      </c>
      <c r="XBM58">
        <f>SEPT_F101!XBM58</f>
        <v>0</v>
      </c>
      <c r="XBN58">
        <f>SEPT_F101!XBN58</f>
        <v>0</v>
      </c>
      <c r="XBO58">
        <f>SEPT_F101!XBO58</f>
        <v>0</v>
      </c>
      <c r="XBP58">
        <f>SEPT_F101!XBP58</f>
        <v>0</v>
      </c>
      <c r="XBQ58">
        <f>SEPT_F101!XBQ58</f>
        <v>0</v>
      </c>
      <c r="XBR58">
        <f>SEPT_F101!XBR58</f>
        <v>0</v>
      </c>
      <c r="XBS58">
        <f>SEPT_F101!XBS58</f>
        <v>0</v>
      </c>
      <c r="XBT58">
        <f>SEPT_F101!XBT58</f>
        <v>0</v>
      </c>
      <c r="XBU58">
        <f>SEPT_F101!XBU58</f>
        <v>0</v>
      </c>
      <c r="XBV58">
        <f>SEPT_F101!XBV58</f>
        <v>0</v>
      </c>
      <c r="XBW58">
        <f>SEPT_F101!XBW58</f>
        <v>0</v>
      </c>
      <c r="XBX58">
        <f>SEPT_F101!XBX58</f>
        <v>0</v>
      </c>
      <c r="XBY58">
        <f>SEPT_F101!XBY58</f>
        <v>0</v>
      </c>
      <c r="XBZ58">
        <f>SEPT_F101!XBZ58</f>
        <v>0</v>
      </c>
      <c r="XCA58">
        <f>SEPT_F101!XCA58</f>
        <v>0</v>
      </c>
      <c r="XCB58">
        <f>SEPT_F101!XCB58</f>
        <v>0</v>
      </c>
      <c r="XCC58">
        <f>SEPT_F101!XCC58</f>
        <v>0</v>
      </c>
      <c r="XCD58">
        <f>SEPT_F101!XCD58</f>
        <v>0</v>
      </c>
      <c r="XCE58">
        <f>SEPT_F101!XCE58</f>
        <v>0</v>
      </c>
      <c r="XCF58">
        <f>SEPT_F101!XCF58</f>
        <v>0</v>
      </c>
      <c r="XCG58">
        <f>SEPT_F101!XCG58</f>
        <v>0</v>
      </c>
      <c r="XCH58">
        <f>SEPT_F101!XCH58</f>
        <v>0</v>
      </c>
      <c r="XCI58">
        <f>SEPT_F101!XCI58</f>
        <v>0</v>
      </c>
      <c r="XCJ58">
        <f>SEPT_F101!XCJ58</f>
        <v>0</v>
      </c>
      <c r="XCK58">
        <f>SEPT_F101!XCK58</f>
        <v>0</v>
      </c>
      <c r="XCL58">
        <f>SEPT_F101!XCL58</f>
        <v>0</v>
      </c>
      <c r="XCM58">
        <f>SEPT_F101!XCM58</f>
        <v>0</v>
      </c>
      <c r="XCN58">
        <f>SEPT_F101!XCN58</f>
        <v>0</v>
      </c>
      <c r="XCO58">
        <f>SEPT_F101!XCO58</f>
        <v>0</v>
      </c>
      <c r="XCP58">
        <f>SEPT_F101!XCP58</f>
        <v>0</v>
      </c>
      <c r="XCQ58">
        <f>SEPT_F101!XCQ58</f>
        <v>0</v>
      </c>
      <c r="XCR58">
        <f>SEPT_F101!XCR58</f>
        <v>0</v>
      </c>
      <c r="XCS58">
        <f>SEPT_F101!XCS58</f>
        <v>0</v>
      </c>
      <c r="XCT58">
        <f>SEPT_F101!XCT58</f>
        <v>0</v>
      </c>
      <c r="XCU58">
        <f>SEPT_F101!XCU58</f>
        <v>0</v>
      </c>
      <c r="XCV58">
        <f>SEPT_F101!XCV58</f>
        <v>0</v>
      </c>
      <c r="XCW58">
        <f>SEPT_F101!XCW58</f>
        <v>0</v>
      </c>
      <c r="XCX58">
        <f>SEPT_F101!XCX58</f>
        <v>0</v>
      </c>
      <c r="XCY58">
        <f>SEPT_F101!XCY58</f>
        <v>0</v>
      </c>
      <c r="XCZ58">
        <f>SEPT_F101!XCZ58</f>
        <v>0</v>
      </c>
      <c r="XDA58">
        <f>SEPT_F101!XDA58</f>
        <v>0</v>
      </c>
      <c r="XDB58">
        <f>SEPT_F101!XDB58</f>
        <v>0</v>
      </c>
      <c r="XDC58">
        <f>SEPT_F101!XDC58</f>
        <v>0</v>
      </c>
      <c r="XDD58">
        <f>SEPT_F101!XDD58</f>
        <v>0</v>
      </c>
      <c r="XDE58">
        <f>SEPT_F101!XDE58</f>
        <v>0</v>
      </c>
      <c r="XDF58">
        <f>SEPT_F101!XDF58</f>
        <v>0</v>
      </c>
      <c r="XDG58">
        <f>SEPT_F101!XDG58</f>
        <v>0</v>
      </c>
      <c r="XDH58">
        <f>SEPT_F101!XDH58</f>
        <v>0</v>
      </c>
      <c r="XDI58">
        <f>SEPT_F101!XDI58</f>
        <v>0</v>
      </c>
      <c r="XDJ58">
        <f>SEPT_F101!XDJ58</f>
        <v>0</v>
      </c>
      <c r="XDK58">
        <f>SEPT_F101!XDK58</f>
        <v>0</v>
      </c>
      <c r="XDL58">
        <f>SEPT_F101!XDL58</f>
        <v>0</v>
      </c>
      <c r="XDM58">
        <f>SEPT_F101!XDM58</f>
        <v>0</v>
      </c>
      <c r="XDN58">
        <f>SEPT_F101!XDN58</f>
        <v>0</v>
      </c>
      <c r="XDO58">
        <f>SEPT_F101!XDO58</f>
        <v>0</v>
      </c>
      <c r="XDP58">
        <f>SEPT_F101!XDP58</f>
        <v>0</v>
      </c>
      <c r="XDQ58">
        <f>SEPT_F101!XDQ58</f>
        <v>0</v>
      </c>
      <c r="XDR58">
        <f>SEPT_F101!XDR58</f>
        <v>0</v>
      </c>
      <c r="XDS58">
        <f>SEPT_F101!XDS58</f>
        <v>0</v>
      </c>
      <c r="XDT58">
        <f>SEPT_F101!XDT58</f>
        <v>0</v>
      </c>
      <c r="XDU58">
        <f>SEPT_F101!XDU58</f>
        <v>0</v>
      </c>
      <c r="XDV58">
        <f>SEPT_F101!XDV58</f>
        <v>0</v>
      </c>
      <c r="XDW58">
        <f>SEPT_F101!XDW58</f>
        <v>0</v>
      </c>
      <c r="XDX58">
        <f>SEPT_F101!XDX58</f>
        <v>0</v>
      </c>
      <c r="XDY58">
        <f>SEPT_F101!XDY58</f>
        <v>0</v>
      </c>
      <c r="XDZ58">
        <f>SEPT_F101!XDZ58</f>
        <v>0</v>
      </c>
      <c r="XEA58">
        <f>SEPT_F101!XEA58</f>
        <v>0</v>
      </c>
      <c r="XEB58">
        <f>SEPT_F101!XEB58</f>
        <v>0</v>
      </c>
      <c r="XEC58">
        <f>SEPT_F101!XEC58</f>
        <v>0</v>
      </c>
      <c r="XED58">
        <f>SEPT_F101!XED58</f>
        <v>0</v>
      </c>
      <c r="XEE58">
        <f>SEPT_F101!XEE58</f>
        <v>0</v>
      </c>
      <c r="XEF58">
        <f>SEPT_F101!XEF58</f>
        <v>0</v>
      </c>
      <c r="XEG58">
        <f>SEPT_F101!XEG58</f>
        <v>0</v>
      </c>
      <c r="XEH58">
        <f>SEPT_F101!XEH58</f>
        <v>0</v>
      </c>
      <c r="XEI58">
        <f>SEPT_F101!XEI58</f>
        <v>0</v>
      </c>
      <c r="XEJ58">
        <f>SEPT_F101!XEJ58</f>
        <v>0</v>
      </c>
      <c r="XEK58">
        <f>SEPT_F101!XEK58</f>
        <v>0</v>
      </c>
      <c r="XEL58">
        <f>SEPT_F101!XEL58</f>
        <v>0</v>
      </c>
      <c r="XEM58">
        <f>SEPT_F101!XEM58</f>
        <v>0</v>
      </c>
      <c r="XEN58">
        <f>SEPT_F101!XEN58</f>
        <v>0</v>
      </c>
      <c r="XEO58">
        <f>SEPT_F101!XEO58</f>
        <v>0</v>
      </c>
      <c r="XEP58">
        <f>SEPT_F101!XEP58</f>
        <v>0</v>
      </c>
      <c r="XEQ58">
        <f>SEPT_F101!XEQ58</f>
        <v>0</v>
      </c>
      <c r="XER58">
        <f>SEPT_F101!XER58</f>
        <v>0</v>
      </c>
      <c r="XES58">
        <f>SEPT_F101!XES58</f>
        <v>0</v>
      </c>
      <c r="XET58">
        <f>SEPT_F101!XET58</f>
        <v>0</v>
      </c>
      <c r="XEU58">
        <f>SEPT_F101!XEU58</f>
        <v>0</v>
      </c>
      <c r="XEV58">
        <f>SEPT_F101!XEV58</f>
        <v>0</v>
      </c>
      <c r="XEW58">
        <f>SEPT_F101!XEW58</f>
        <v>0</v>
      </c>
      <c r="XEX58">
        <f>SEPT_F101!XEX58</f>
        <v>0</v>
      </c>
      <c r="XEY58">
        <f>SEPT_F101!XEY58</f>
        <v>0</v>
      </c>
      <c r="XEZ58">
        <f>SEPT_F101!XEZ58</f>
        <v>0</v>
      </c>
      <c r="XFA58">
        <f>SEPT_F101!XFA58</f>
        <v>0</v>
      </c>
      <c r="XFB58">
        <f>SEPT_F101!XFB58</f>
        <v>0</v>
      </c>
      <c r="XFC58">
        <f>SEPT_F101!XFC58</f>
        <v>0</v>
      </c>
      <c r="XFD58">
        <f>SEPT_F101!XFD58</f>
        <v>0</v>
      </c>
    </row>
    <row r="59" spans="1:16384" ht="15" customHeight="1" x14ac:dyDescent="0.25">
      <c r="B59" s="101"/>
      <c r="C59" s="102"/>
      <c r="D59" s="102"/>
      <c r="E59" s="102"/>
      <c r="F59" s="103"/>
      <c r="G59" s="103"/>
      <c r="H59" s="103"/>
      <c r="I59" s="103"/>
      <c r="J59" s="103"/>
      <c r="K59" s="371"/>
      <c r="L59" s="371"/>
      <c r="M59" s="371"/>
      <c r="N59" s="371"/>
      <c r="O59" s="371"/>
      <c r="P59" s="102"/>
      <c r="Q59" s="102"/>
      <c r="R59" s="102"/>
      <c r="S59" s="102"/>
      <c r="T59" s="102"/>
      <c r="U59" s="102"/>
      <c r="V59" s="105"/>
      <c r="W59" s="5"/>
      <c r="X59" s="5"/>
      <c r="Y59" s="5"/>
      <c r="Z59" s="5"/>
      <c r="AA59" s="5"/>
      <c r="AB59" s="5"/>
      <c r="AC59" s="5"/>
      <c r="AD59" s="5"/>
      <c r="AE59" s="107"/>
      <c r="AF59" s="107"/>
    </row>
    <row r="60" spans="1:16384" ht="18.75" customHeight="1" x14ac:dyDescent="0.35">
      <c r="B60" s="101"/>
      <c r="C60" s="102"/>
      <c r="D60" s="102"/>
      <c r="E60" s="102"/>
      <c r="F60" s="103"/>
      <c r="G60" s="464" t="s">
        <v>59</v>
      </c>
      <c r="H60" s="464"/>
      <c r="I60" s="464"/>
      <c r="J60" s="464" t="s">
        <v>188</v>
      </c>
      <c r="K60" s="464"/>
      <c r="L60" s="464"/>
      <c r="M60" s="109"/>
      <c r="N60" s="110" t="s">
        <v>179</v>
      </c>
      <c r="O60" s="110"/>
      <c r="P60" s="370"/>
      <c r="Q60" s="464"/>
      <c r="R60" s="464"/>
      <c r="S60" s="464"/>
      <c r="T60" s="464"/>
      <c r="U60" s="464"/>
      <c r="V60" s="464"/>
      <c r="W60" s="465" t="s">
        <v>59</v>
      </c>
      <c r="X60" s="466"/>
      <c r="Y60" s="466"/>
      <c r="Z60" s="465" t="s">
        <v>180</v>
      </c>
      <c r="AA60" s="466"/>
      <c r="AB60" s="466"/>
      <c r="AC60" s="110" t="s">
        <v>179</v>
      </c>
      <c r="AD60" s="110"/>
      <c r="AE60" s="107"/>
      <c r="AF60" s="107"/>
    </row>
    <row r="61" spans="1:16384"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SEPT_F101!W61</f>
        <v>21134390</v>
      </c>
      <c r="X61" s="439"/>
      <c r="Y61" s="113"/>
      <c r="Z61" s="442">
        <f>SEPT_F101!$Z$61</f>
        <v>3462000</v>
      </c>
      <c r="AA61" s="442"/>
      <c r="AB61" s="5"/>
      <c r="AC61" s="442">
        <f>W61+Z61</f>
        <v>24596390</v>
      </c>
      <c r="AD61" s="442"/>
      <c r="AE61" s="107"/>
      <c r="AF61" s="107"/>
    </row>
    <row r="62" spans="1:16384" ht="15" customHeight="1" x14ac:dyDescent="0.25">
      <c r="B62" s="101"/>
      <c r="C62" s="114" t="s">
        <v>64</v>
      </c>
      <c r="D62" s="102"/>
      <c r="E62" s="111"/>
      <c r="F62" s="103"/>
      <c r="G62" s="450">
        <f>SEPT_F101!G62</f>
        <v>21134390</v>
      </c>
      <c r="H62" s="450"/>
      <c r="I62" s="450"/>
      <c r="J62" s="439">
        <f>SEPT_F101!$J$62</f>
        <v>3462000</v>
      </c>
      <c r="K62" s="439"/>
      <c r="L62" s="439"/>
      <c r="M62" s="116"/>
      <c r="N62" s="451">
        <f>G62+J62</f>
        <v>24596390</v>
      </c>
      <c r="O62" s="451"/>
      <c r="P62" s="5"/>
      <c r="Q62" s="5"/>
      <c r="R62" s="5"/>
      <c r="S62" s="113"/>
      <c r="T62" s="117" t="s">
        <v>65</v>
      </c>
      <c r="U62" s="117"/>
      <c r="V62" s="113"/>
      <c r="W62" s="453">
        <f>SEPT_F101!$W$62</f>
        <v>18015370.52</v>
      </c>
      <c r="X62" s="453"/>
      <c r="Y62" s="113"/>
      <c r="Z62" s="454">
        <f>SEPT_F101!$Z$62</f>
        <v>6570232.25</v>
      </c>
      <c r="AA62" s="454"/>
      <c r="AB62" s="5"/>
      <c r="AC62" s="442">
        <f>W62+Z62</f>
        <v>24585602.77</v>
      </c>
      <c r="AD62" s="442"/>
      <c r="AE62" s="118"/>
      <c r="AF62" s="107"/>
    </row>
    <row r="63" spans="1:16384"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3119019.4800000004</v>
      </c>
      <c r="X63" s="452"/>
      <c r="Y63" s="113"/>
      <c r="Z63" s="452">
        <f>Z61-Z62</f>
        <v>-3108232.25</v>
      </c>
      <c r="AA63" s="452"/>
      <c r="AB63" s="5"/>
      <c r="AC63" s="452">
        <f>AC61-AC62</f>
        <v>10787.230000000447</v>
      </c>
      <c r="AD63" s="452"/>
      <c r="AE63" s="119"/>
      <c r="AF63" s="107"/>
    </row>
    <row r="64" spans="1:16384" ht="15" customHeight="1" thickTop="1" x14ac:dyDescent="0.25">
      <c r="B64" s="101"/>
      <c r="C64" s="114" t="s">
        <v>68</v>
      </c>
      <c r="D64" s="102"/>
      <c r="E64" s="111"/>
      <c r="F64" s="103"/>
      <c r="G64" s="450">
        <f>SEPT_F101!G64</f>
        <v>1645229.2699999998</v>
      </c>
      <c r="H64" s="450"/>
      <c r="I64" s="450"/>
      <c r="J64" s="439">
        <f>SEPT_F101!$J$64</f>
        <v>393209.52</v>
      </c>
      <c r="K64" s="439"/>
      <c r="L64" s="439"/>
      <c r="M64" s="116"/>
      <c r="N64" s="451">
        <f>G64+J64</f>
        <v>2038438.7899999998</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22779619.27</v>
      </c>
      <c r="H69" s="446"/>
      <c r="I69" s="446"/>
      <c r="J69" s="447">
        <f>SUM(J62:L67)-J68</f>
        <v>3855209.52</v>
      </c>
      <c r="K69" s="447"/>
      <c r="L69" s="447"/>
      <c r="M69" s="123"/>
      <c r="N69" s="448">
        <f>G69+J69</f>
        <v>26634828.789999999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f>SEPT_F101!$G$70</f>
        <v>7108.38</v>
      </c>
      <c r="H70" s="450"/>
      <c r="I70" s="450"/>
      <c r="J70" s="439">
        <f>SEPT_F101!$J$70</f>
        <v>3678.85</v>
      </c>
      <c r="K70" s="439"/>
      <c r="L70" s="439"/>
      <c r="M70" s="128"/>
      <c r="N70" s="439">
        <f>G70+J70</f>
        <v>10787.23</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SEPT_F101!$G$71</f>
        <v>19660599.789999999</v>
      </c>
      <c r="H71" s="450"/>
      <c r="I71" s="450"/>
      <c r="J71" s="439">
        <f>SEPT_F101!$J$71</f>
        <v>6963441.7699999996</v>
      </c>
      <c r="K71" s="439"/>
      <c r="L71" s="439"/>
      <c r="M71" s="128"/>
      <c r="N71" s="439">
        <f>G71+J71</f>
        <v>26624041.559999999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72"/>
      <c r="H72" s="372"/>
      <c r="I72" s="372"/>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3111911.1000000015</v>
      </c>
      <c r="H73" s="440"/>
      <c r="I73" s="440"/>
      <c r="J73" s="440">
        <f>J69-J71-J72-J70</f>
        <v>-3111911.0999999996</v>
      </c>
      <c r="K73" s="440"/>
      <c r="L73" s="440"/>
      <c r="M73" s="123"/>
      <c r="N73" s="441">
        <f>G73+J73</f>
        <v>0</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71"/>
      <c r="M74" s="371"/>
      <c r="N74" s="371"/>
      <c r="O74" s="371"/>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71"/>
      <c r="M75" s="371"/>
      <c r="N75" s="371"/>
      <c r="O75" s="371"/>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71"/>
      <c r="G77" s="371"/>
      <c r="H77" s="371"/>
      <c r="I77" s="371"/>
      <c r="J77" s="371"/>
      <c r="K77" s="371"/>
      <c r="L77" s="371"/>
      <c r="M77" s="371"/>
      <c r="N77" s="371"/>
      <c r="O77" s="371"/>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73"/>
      <c r="D78" s="373"/>
      <c r="E78" s="373"/>
      <c r="F78" s="373"/>
      <c r="G78" s="150" t="s">
        <v>75</v>
      </c>
      <c r="H78" s="150"/>
      <c r="I78" s="150"/>
      <c r="J78" s="373"/>
      <c r="K78" s="373"/>
      <c r="L78" s="151"/>
      <c r="M78" s="373"/>
      <c r="N78" s="373"/>
      <c r="O78" s="373"/>
      <c r="P78" s="373"/>
      <c r="Q78" s="373"/>
      <c r="R78" s="373"/>
      <c r="S78" s="373"/>
      <c r="T78" s="373"/>
      <c r="U78" s="150" t="s">
        <v>84</v>
      </c>
      <c r="V78" s="21"/>
      <c r="W78" s="152"/>
      <c r="X78" s="152"/>
      <c r="Y78" s="152"/>
      <c r="Z78" s="152"/>
      <c r="AA78" s="152"/>
      <c r="AB78" s="5"/>
      <c r="AC78" s="5"/>
      <c r="AD78" s="5"/>
      <c r="AE78" s="5"/>
      <c r="AF78" s="107"/>
    </row>
    <row r="79" spans="2:32" ht="18" hidden="1" customHeight="1" x14ac:dyDescent="0.25">
      <c r="B79" s="148"/>
      <c r="C79" s="373"/>
      <c r="D79" s="373"/>
      <c r="E79" s="373"/>
      <c r="F79" s="373"/>
      <c r="G79" s="150"/>
      <c r="H79" s="150"/>
      <c r="I79" s="150"/>
      <c r="J79" s="373"/>
      <c r="K79" s="373"/>
      <c r="L79" s="373"/>
      <c r="M79" s="373"/>
      <c r="N79" s="373"/>
      <c r="O79" s="373"/>
      <c r="P79" s="373"/>
      <c r="Q79" s="373"/>
      <c r="R79" s="373"/>
      <c r="S79" s="373"/>
      <c r="T79" s="373"/>
      <c r="U79" s="373"/>
      <c r="V79" s="152"/>
      <c r="W79" s="152"/>
      <c r="X79" s="152"/>
      <c r="Y79" s="152"/>
      <c r="Z79" s="152"/>
      <c r="AA79" s="152"/>
      <c r="AB79" s="5"/>
      <c r="AC79" s="5"/>
      <c r="AD79" s="5"/>
      <c r="AE79" s="5"/>
      <c r="AF79" s="107"/>
    </row>
    <row r="80" spans="2:32" ht="14.25" hidden="1" customHeight="1" x14ac:dyDescent="0.25">
      <c r="B80" s="148"/>
      <c r="C80" s="373"/>
      <c r="D80" s="373"/>
      <c r="E80" s="373"/>
      <c r="F80" s="373"/>
      <c r="G80" s="150"/>
      <c r="H80" s="150"/>
      <c r="I80" s="150"/>
      <c r="J80" s="373"/>
      <c r="K80" s="373"/>
      <c r="L80" s="153"/>
      <c r="M80" s="373"/>
      <c r="N80" s="373"/>
      <c r="O80" s="373"/>
      <c r="P80" s="373"/>
      <c r="Q80" s="373"/>
      <c r="R80" s="373"/>
      <c r="S80" s="373"/>
      <c r="T80" s="373"/>
      <c r="U80" s="373"/>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AH126"/>
  <sheetViews>
    <sheetView showWhiteSpace="0" topLeftCell="D55" zoomScale="90" zoomScaleNormal="90" zoomScaleSheetLayoutView="90" workbookViewId="0">
      <selection activeCell="J57" sqref="J57"/>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177</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176</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36" t="s">
        <v>21</v>
      </c>
      <c r="L16" s="336" t="s">
        <v>22</v>
      </c>
      <c r="M16" s="337" t="s">
        <v>23</v>
      </c>
      <c r="N16" s="336" t="s">
        <v>24</v>
      </c>
      <c r="O16" s="336" t="s">
        <v>28</v>
      </c>
      <c r="P16" s="336" t="s">
        <v>21</v>
      </c>
      <c r="Q16" s="336" t="s">
        <v>22</v>
      </c>
      <c r="R16" s="337" t="s">
        <v>23</v>
      </c>
      <c r="S16" s="336" t="s">
        <v>24</v>
      </c>
      <c r="T16" s="336"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34" t="s">
        <v>30</v>
      </c>
      <c r="G17" s="334" t="s">
        <v>31</v>
      </c>
      <c r="H17" s="334" t="s">
        <v>32</v>
      </c>
      <c r="I17" s="334" t="s">
        <v>33</v>
      </c>
      <c r="J17" s="27" t="s">
        <v>34</v>
      </c>
      <c r="K17" s="334">
        <v>7</v>
      </c>
      <c r="L17" s="334">
        <v>8</v>
      </c>
      <c r="M17" s="334">
        <v>9</v>
      </c>
      <c r="N17" s="334">
        <v>10</v>
      </c>
      <c r="O17" s="27" t="s">
        <v>35</v>
      </c>
      <c r="P17" s="334">
        <v>12</v>
      </c>
      <c r="Q17" s="334">
        <v>13</v>
      </c>
      <c r="R17" s="334">
        <v>14</v>
      </c>
      <c r="S17" s="334">
        <v>15</v>
      </c>
      <c r="T17" s="27" t="s">
        <v>36</v>
      </c>
      <c r="U17" s="28" t="s">
        <v>37</v>
      </c>
      <c r="V17" s="28" t="s">
        <v>38</v>
      </c>
      <c r="W17" s="334">
        <v>19</v>
      </c>
      <c r="X17" s="334">
        <v>20</v>
      </c>
      <c r="Y17" s="334">
        <v>21</v>
      </c>
      <c r="Z17" s="27" t="s">
        <v>39</v>
      </c>
      <c r="AA17" s="334">
        <v>23</v>
      </c>
      <c r="AB17" s="334">
        <v>24</v>
      </c>
      <c r="AC17" s="334">
        <v>25</v>
      </c>
      <c r="AD17" s="334">
        <v>26</v>
      </c>
      <c r="AE17" s="29" t="s">
        <v>40</v>
      </c>
      <c r="AF17" s="30">
        <v>28</v>
      </c>
    </row>
    <row r="18" spans="2:34" s="31" customFormat="1" ht="30" customHeight="1" x14ac:dyDescent="0.3">
      <c r="B18" s="456"/>
      <c r="C18" s="457"/>
      <c r="D18" s="335"/>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0</v>
      </c>
      <c r="G19" s="43">
        <v>0</v>
      </c>
      <c r="H19" s="43"/>
      <c r="I19" s="43">
        <v>0</v>
      </c>
      <c r="J19" s="43">
        <f>SUM(F19:I19)</f>
        <v>0</v>
      </c>
      <c r="K19" s="44"/>
      <c r="L19" s="44"/>
      <c r="M19" s="44"/>
      <c r="N19" s="44"/>
      <c r="O19" s="44">
        <f>SUM(K19:N19)</f>
        <v>0</v>
      </c>
      <c r="P19" s="44"/>
      <c r="Q19" s="45"/>
      <c r="R19" s="45"/>
      <c r="S19" s="45"/>
      <c r="T19" s="45">
        <f>SUM(P19:S19)</f>
        <v>0</v>
      </c>
      <c r="U19" s="45">
        <f>O19+T19</f>
        <v>0</v>
      </c>
      <c r="V19" s="46">
        <f>J19+T19</f>
        <v>0</v>
      </c>
      <c r="W19" s="44"/>
      <c r="X19" s="45"/>
      <c r="Y19" s="45"/>
      <c r="Z19" s="45"/>
      <c r="AA19" s="46">
        <f t="shared" ref="AA19:AB26" si="0">F19+K19+P19</f>
        <v>0</v>
      </c>
      <c r="AB19" s="47">
        <f t="shared" si="0"/>
        <v>0</v>
      </c>
      <c r="AC19" s="47"/>
      <c r="AD19" s="47">
        <f>I19+N19+S19+Y19</f>
        <v>0</v>
      </c>
      <c r="AE19" s="48">
        <f t="shared" ref="AE19:AE26" si="1">SUM(AA19:AD19)</f>
        <v>0</v>
      </c>
      <c r="AF19" s="476"/>
      <c r="AG19" s="49"/>
    </row>
    <row r="20" spans="2:34" ht="21.75" customHeight="1" x14ac:dyDescent="0.25">
      <c r="B20" s="327" t="s">
        <v>42</v>
      </c>
      <c r="C20" s="51"/>
      <c r="D20" s="51"/>
      <c r="E20" s="330"/>
      <c r="F20" s="53"/>
      <c r="G20" s="54">
        <v>51000</v>
      </c>
      <c r="H20" s="54"/>
      <c r="I20" s="54"/>
      <c r="J20" s="55">
        <f>SUM(F20:I20)</f>
        <v>51000</v>
      </c>
      <c r="K20" s="54"/>
      <c r="L20" s="54"/>
      <c r="M20" s="54"/>
      <c r="N20" s="54"/>
      <c r="O20" s="56">
        <f t="shared" ref="O20:O26" si="2">SUM(K20:N20)</f>
        <v>0</v>
      </c>
      <c r="P20" s="54"/>
      <c r="Q20" s="54"/>
      <c r="R20" s="54"/>
      <c r="S20" s="54"/>
      <c r="T20" s="55">
        <f t="shared" ref="T20:T26" si="3">SUM(P20:S20)</f>
        <v>0</v>
      </c>
      <c r="U20" s="55">
        <f>O20+T20</f>
        <v>0</v>
      </c>
      <c r="V20" s="56">
        <f t="shared" ref="V20:V26" si="4">J20+U20</f>
        <v>51000</v>
      </c>
      <c r="W20" s="54"/>
      <c r="X20" s="54"/>
      <c r="Y20" s="54"/>
      <c r="Z20" s="54"/>
      <c r="AA20" s="56">
        <f t="shared" si="0"/>
        <v>0</v>
      </c>
      <c r="AB20" s="55">
        <f t="shared" si="0"/>
        <v>51000</v>
      </c>
      <c r="AC20" s="54"/>
      <c r="AD20" s="55">
        <f t="shared" ref="AD20:AD26" si="5">I20+N20+S20+Y20</f>
        <v>0</v>
      </c>
      <c r="AE20" s="57">
        <f t="shared" si="1"/>
        <v>51000</v>
      </c>
      <c r="AF20" s="476"/>
      <c r="AG20" s="58"/>
      <c r="AH20" s="22">
        <f>AE20+AE21</f>
        <v>51000</v>
      </c>
    </row>
    <row r="21" spans="2:34" ht="23.25" customHeight="1" x14ac:dyDescent="0.25">
      <c r="B21" s="327" t="s">
        <v>43</v>
      </c>
      <c r="C21" s="339"/>
      <c r="D21" s="339"/>
      <c r="E21" s="339"/>
      <c r="F21" s="54"/>
      <c r="G21" s="54"/>
      <c r="H21" s="54"/>
      <c r="I21" s="54"/>
      <c r="J21" s="55">
        <f t="shared" ref="J21:J26" si="6">SUM(F21:I21)</f>
        <v>0</v>
      </c>
      <c r="K21" s="54"/>
      <c r="L21" s="54"/>
      <c r="M21" s="54"/>
      <c r="N21" s="54"/>
      <c r="O21" s="56">
        <f t="shared" si="2"/>
        <v>0</v>
      </c>
      <c r="P21" s="54"/>
      <c r="Q21" s="54"/>
      <c r="R21" s="54"/>
      <c r="S21" s="54"/>
      <c r="T21" s="55">
        <f t="shared" si="3"/>
        <v>0</v>
      </c>
      <c r="U21" s="55">
        <f t="shared" ref="U21:U26" si="7">O21+T21</f>
        <v>0</v>
      </c>
      <c r="V21" s="56">
        <f t="shared" si="4"/>
        <v>0</v>
      </c>
      <c r="W21" s="54"/>
      <c r="X21" s="54"/>
      <c r="Y21" s="54"/>
      <c r="Z21" s="54"/>
      <c r="AA21" s="56">
        <f t="shared" si="0"/>
        <v>0</v>
      </c>
      <c r="AB21" s="55">
        <f t="shared" si="0"/>
        <v>0</v>
      </c>
      <c r="AC21" s="54"/>
      <c r="AD21" s="55">
        <f t="shared" si="5"/>
        <v>0</v>
      </c>
      <c r="AE21" s="57">
        <f t="shared" si="1"/>
        <v>0</v>
      </c>
      <c r="AF21" s="476"/>
      <c r="AG21" s="58"/>
      <c r="AH21" s="22">
        <v>2629053.9</v>
      </c>
    </row>
    <row r="22" spans="2:34" ht="20.25" hidden="1" customHeight="1" x14ac:dyDescent="0.25">
      <c r="B22" s="60" t="s">
        <v>44</v>
      </c>
      <c r="C22" s="338"/>
      <c r="D22" s="338"/>
      <c r="E22" s="338"/>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2578053.9</v>
      </c>
    </row>
    <row r="23" spans="2:34" ht="20.25" customHeight="1" x14ac:dyDescent="0.25">
      <c r="B23" s="60" t="s">
        <v>45</v>
      </c>
      <c r="C23" s="338"/>
      <c r="D23" s="338"/>
      <c r="E23" s="338"/>
      <c r="F23" s="54"/>
      <c r="G23" s="54"/>
      <c r="H23" s="54"/>
      <c r="I23" s="54"/>
      <c r="J23" s="55">
        <f>SUM(F23:I23)</f>
        <v>0</v>
      </c>
      <c r="K23" s="54"/>
      <c r="L23" s="54"/>
      <c r="M23" s="54"/>
      <c r="N23" s="54"/>
      <c r="O23" s="56">
        <f t="shared" si="2"/>
        <v>0</v>
      </c>
      <c r="P23" s="54"/>
      <c r="Q23" s="54"/>
      <c r="R23" s="54"/>
      <c r="S23" s="54"/>
      <c r="T23" s="55">
        <f t="shared" si="3"/>
        <v>0</v>
      </c>
      <c r="U23" s="55">
        <f t="shared" si="7"/>
        <v>0</v>
      </c>
      <c r="V23" s="56">
        <f t="shared" si="4"/>
        <v>0</v>
      </c>
      <c r="W23" s="54"/>
      <c r="X23" s="54"/>
      <c r="Y23" s="54"/>
      <c r="Z23" s="54"/>
      <c r="AA23" s="56">
        <f>F23+K23+P23</f>
        <v>0</v>
      </c>
      <c r="AB23" s="55">
        <f>G23+L23+Q23</f>
        <v>0</v>
      </c>
      <c r="AC23" s="54"/>
      <c r="AD23" s="55">
        <f t="shared" si="5"/>
        <v>0</v>
      </c>
      <c r="AE23" s="57">
        <f t="shared" si="1"/>
        <v>0</v>
      </c>
      <c r="AF23" s="476"/>
      <c r="AG23" s="227"/>
      <c r="AH23" s="22"/>
    </row>
    <row r="24" spans="2:34" ht="25.5" hidden="1" customHeight="1" x14ac:dyDescent="0.25">
      <c r="B24" s="60" t="s">
        <v>46</v>
      </c>
      <c r="C24" s="338"/>
      <c r="D24" s="338"/>
      <c r="E24" s="338"/>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338"/>
      <c r="D25" s="338"/>
      <c r="E25" s="338"/>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338"/>
      <c r="D26" s="338"/>
      <c r="E26" s="338"/>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0</v>
      </c>
      <c r="G27" s="64">
        <f>SUM(G20:G26)</f>
        <v>51000</v>
      </c>
      <c r="H27" s="64">
        <f t="shared" ref="H27:V27" si="8">SUM(H20:H26)</f>
        <v>0</v>
      </c>
      <c r="I27" s="64">
        <f t="shared" si="8"/>
        <v>0</v>
      </c>
      <c r="J27" s="64">
        <f t="shared" si="8"/>
        <v>51000</v>
      </c>
      <c r="K27" s="64">
        <f t="shared" si="8"/>
        <v>0</v>
      </c>
      <c r="L27" s="64">
        <f t="shared" si="8"/>
        <v>0</v>
      </c>
      <c r="M27" s="64">
        <f t="shared" si="8"/>
        <v>0</v>
      </c>
      <c r="N27" s="64">
        <f t="shared" si="8"/>
        <v>0</v>
      </c>
      <c r="O27" s="64">
        <f t="shared" si="8"/>
        <v>0</v>
      </c>
      <c r="P27" s="64">
        <f t="shared" si="8"/>
        <v>0</v>
      </c>
      <c r="Q27" s="64">
        <f t="shared" si="8"/>
        <v>0</v>
      </c>
      <c r="R27" s="64">
        <f t="shared" si="8"/>
        <v>0</v>
      </c>
      <c r="S27" s="64">
        <f t="shared" si="8"/>
        <v>0</v>
      </c>
      <c r="T27" s="64">
        <f t="shared" si="8"/>
        <v>0</v>
      </c>
      <c r="U27" s="64">
        <f t="shared" si="8"/>
        <v>0</v>
      </c>
      <c r="V27" s="64">
        <f t="shared" si="8"/>
        <v>51000</v>
      </c>
      <c r="W27" s="64"/>
      <c r="X27" s="64"/>
      <c r="Y27" s="64"/>
      <c r="Z27" s="64"/>
      <c r="AA27" s="64">
        <f>SUM(AA20:AA26)</f>
        <v>0</v>
      </c>
      <c r="AB27" s="64">
        <f>SUM(AB20:AB26)</f>
        <v>51000</v>
      </c>
      <c r="AC27" s="64">
        <f>SUM(AC20:AC26)</f>
        <v>0</v>
      </c>
      <c r="AD27" s="64">
        <f>SUM(AD20:AD26)</f>
        <v>0</v>
      </c>
      <c r="AE27" s="65">
        <f>SUM(AE20:AE26)</f>
        <v>51000</v>
      </c>
      <c r="AF27" s="66"/>
      <c r="AG27" s="58"/>
      <c r="AH27" s="22">
        <f>AE27-U27</f>
        <v>51000</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28"/>
      <c r="E29" s="328"/>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30"/>
      <c r="E30" s="330"/>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29" t="s">
        <v>43</v>
      </c>
      <c r="C31" s="339"/>
      <c r="D31" s="339"/>
      <c r="E31" s="33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27" t="s">
        <v>52</v>
      </c>
      <c r="C32" s="338"/>
      <c r="D32" s="338"/>
      <c r="E32" s="338"/>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27" t="s">
        <v>53</v>
      </c>
      <c r="C33" s="338"/>
      <c r="D33" s="338"/>
      <c r="E33" s="338"/>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27" t="s">
        <v>54</v>
      </c>
      <c r="C34" s="338"/>
      <c r="D34" s="338"/>
      <c r="E34" s="338"/>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38"/>
      <c r="D35" s="338"/>
      <c r="E35" s="338"/>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28"/>
      <c r="E38" s="328"/>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30"/>
      <c r="E39" s="330"/>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29" t="s">
        <v>43</v>
      </c>
      <c r="C40" s="339"/>
      <c r="D40" s="339"/>
      <c r="E40" s="33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27" t="s">
        <v>52</v>
      </c>
      <c r="C41" s="338"/>
      <c r="D41" s="338"/>
      <c r="E41" s="338"/>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27" t="s">
        <v>53</v>
      </c>
      <c r="C42" s="338"/>
      <c r="D42" s="338"/>
      <c r="E42" s="338"/>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27" t="s">
        <v>54</v>
      </c>
      <c r="C43" s="338"/>
      <c r="D43" s="338"/>
      <c r="E43" s="338"/>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38"/>
      <c r="D44" s="338"/>
      <c r="E44" s="338"/>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28"/>
      <c r="E47" s="328"/>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30"/>
      <c r="E48" s="330"/>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29" t="s">
        <v>43</v>
      </c>
      <c r="C49" s="339"/>
      <c r="D49" s="339"/>
      <c r="E49" s="33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27" t="s">
        <v>52</v>
      </c>
      <c r="C50" s="338"/>
      <c r="D50" s="338"/>
      <c r="E50" s="338"/>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27" t="s">
        <v>53</v>
      </c>
      <c r="C51" s="338"/>
      <c r="D51" s="338"/>
      <c r="E51" s="338"/>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27" t="s">
        <v>54</v>
      </c>
      <c r="C52" s="338"/>
      <c r="D52" s="338"/>
      <c r="E52" s="338"/>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38"/>
      <c r="D53" s="338"/>
      <c r="E53" s="338"/>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38"/>
      <c r="D54" s="338"/>
      <c r="E54" s="338"/>
      <c r="F54" s="82">
        <f>F20+F21</f>
        <v>0</v>
      </c>
      <c r="G54" s="82">
        <f>G20+G21</f>
        <v>51000</v>
      </c>
      <c r="H54" s="75"/>
      <c r="I54" s="82">
        <f>I20+I21</f>
        <v>0</v>
      </c>
      <c r="J54" s="82">
        <f>J20+J21</f>
        <v>51000</v>
      </c>
      <c r="K54" s="75"/>
      <c r="L54" s="82"/>
      <c r="M54" s="75"/>
      <c r="N54" s="75"/>
      <c r="O54" s="75"/>
      <c r="P54" s="75"/>
      <c r="Q54" s="82">
        <f>Q20+Q21</f>
        <v>0</v>
      </c>
      <c r="R54" s="75"/>
      <c r="S54" s="75"/>
      <c r="T54" s="75"/>
      <c r="U54" s="75"/>
      <c r="V54" s="75"/>
      <c r="W54" s="75"/>
      <c r="X54" s="75"/>
      <c r="Y54" s="75"/>
      <c r="Z54" s="75"/>
      <c r="AA54" s="82">
        <f>AA20+AA21</f>
        <v>0</v>
      </c>
      <c r="AB54" s="82">
        <f>AB20+AB21</f>
        <v>51000</v>
      </c>
      <c r="AC54" s="82">
        <f>AC20+AC21</f>
        <v>0</v>
      </c>
      <c r="AD54" s="82">
        <f>AD20+AD21</f>
        <v>0</v>
      </c>
      <c r="AE54" s="82">
        <f>AE20+AE21</f>
        <v>51000</v>
      </c>
      <c r="AF54" s="81"/>
      <c r="AG54" s="58"/>
    </row>
    <row r="55" spans="2:33" s="300" customFormat="1" ht="19.5" customHeight="1" thickTop="1" x14ac:dyDescent="0.25">
      <c r="B55" s="294"/>
      <c r="C55" s="295"/>
      <c r="D55" s="295"/>
      <c r="E55" s="295"/>
      <c r="F55" s="296">
        <f>SUM(F20:F21)</f>
        <v>0</v>
      </c>
      <c r="G55" s="296">
        <f>SUM(G20:G21)</f>
        <v>51000</v>
      </c>
      <c r="H55" s="297"/>
      <c r="I55" s="296">
        <f>SUM(I20:I21)</f>
        <v>0</v>
      </c>
      <c r="J55" s="296">
        <f>SUM(J20:J21)</f>
        <v>51000</v>
      </c>
      <c r="K55" s="297"/>
      <c r="L55" s="297"/>
      <c r="M55" s="297"/>
      <c r="N55" s="297"/>
      <c r="O55" s="297"/>
      <c r="P55" s="297"/>
      <c r="Q55" s="296">
        <f>SUM(Q20:Q21)</f>
        <v>0</v>
      </c>
      <c r="R55" s="297"/>
      <c r="S55" s="297"/>
      <c r="T55" s="296">
        <f>SUM(T20:T21)</f>
        <v>0</v>
      </c>
      <c r="U55" s="296">
        <f>SUM(U20:U21)</f>
        <v>0</v>
      </c>
      <c r="V55" s="297"/>
      <c r="W55" s="297"/>
      <c r="X55" s="297"/>
      <c r="Y55" s="297"/>
      <c r="Z55" s="297"/>
      <c r="AA55" s="296">
        <f>SUM(AA20:AA21)</f>
        <v>0</v>
      </c>
      <c r="AB55" s="296">
        <f>SUM(AB20:AB21)</f>
        <v>51000</v>
      </c>
      <c r="AC55" s="297"/>
      <c r="AD55" s="296">
        <f>SUM(AD20:AD21)</f>
        <v>0</v>
      </c>
      <c r="AE55" s="316">
        <f>AE20+AE21</f>
        <v>51000</v>
      </c>
      <c r="AF55" s="298"/>
      <c r="AG55" s="299"/>
    </row>
    <row r="56" spans="2:33" ht="18" customHeight="1" thickBot="1" x14ac:dyDescent="0.3">
      <c r="B56" s="462" t="s">
        <v>19</v>
      </c>
      <c r="C56" s="463"/>
      <c r="D56" s="331"/>
      <c r="E56" s="331"/>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33"/>
      <c r="L58" s="333"/>
      <c r="M58" s="333"/>
      <c r="N58" s="333"/>
      <c r="O58" s="333"/>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33"/>
      <c r="L59" s="333"/>
      <c r="M59" s="333"/>
      <c r="N59" s="333"/>
      <c r="O59" s="333"/>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178</v>
      </c>
      <c r="K60" s="464"/>
      <c r="L60" s="464"/>
      <c r="M60" s="109"/>
      <c r="N60" s="110" t="s">
        <v>179</v>
      </c>
      <c r="O60" s="110"/>
      <c r="P60" s="332"/>
      <c r="Q60" s="464"/>
      <c r="R60" s="464"/>
      <c r="S60" s="464"/>
      <c r="T60" s="464"/>
      <c r="U60" s="464"/>
      <c r="V60" s="464"/>
      <c r="W60" s="465" t="s">
        <v>59</v>
      </c>
      <c r="X60" s="466"/>
      <c r="Y60" s="466"/>
      <c r="Z60" s="465" t="s">
        <v>180</v>
      </c>
      <c r="AA60" s="466"/>
      <c r="AB60" s="466"/>
      <c r="AC60" s="110" t="s">
        <v>179</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123618</v>
      </c>
      <c r="X61" s="439"/>
      <c r="Y61" s="113"/>
      <c r="Z61" s="442">
        <f>AE19</f>
        <v>0</v>
      </c>
      <c r="AA61" s="442"/>
      <c r="AB61" s="5"/>
      <c r="AC61" s="442">
        <f>W61+Z61</f>
        <v>123618</v>
      </c>
      <c r="AD61" s="442"/>
      <c r="AE61" s="107"/>
      <c r="AF61" s="107"/>
    </row>
    <row r="62" spans="2:33" ht="15" customHeight="1" x14ac:dyDescent="0.25">
      <c r="B62" s="101"/>
      <c r="C62" s="114" t="s">
        <v>64</v>
      </c>
      <c r="D62" s="102"/>
      <c r="E62" s="111"/>
      <c r="F62" s="103"/>
      <c r="G62" s="450">
        <v>123618</v>
      </c>
      <c r="H62" s="450"/>
      <c r="I62" s="450"/>
      <c r="J62" s="439">
        <f>AE19</f>
        <v>0</v>
      </c>
      <c r="K62" s="439"/>
      <c r="L62" s="439"/>
      <c r="M62" s="116"/>
      <c r="N62" s="451">
        <f>G62+J62</f>
        <v>123618</v>
      </c>
      <c r="O62" s="451"/>
      <c r="P62" s="5"/>
      <c r="Q62" s="5"/>
      <c r="R62" s="5"/>
      <c r="S62" s="113"/>
      <c r="T62" s="117" t="s">
        <v>65</v>
      </c>
      <c r="U62" s="117"/>
      <c r="V62" s="113"/>
      <c r="W62" s="453">
        <v>0</v>
      </c>
      <c r="X62" s="453"/>
      <c r="Y62" s="113"/>
      <c r="Z62" s="454">
        <f>AE21+AE20</f>
        <v>51000</v>
      </c>
      <c r="AA62" s="454"/>
      <c r="AB62" s="5"/>
      <c r="AC62" s="442">
        <f>W62+Z62</f>
        <v>51000</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123618</v>
      </c>
      <c r="X63" s="452"/>
      <c r="Y63" s="113"/>
      <c r="Z63" s="452">
        <f>Z61-Z62</f>
        <v>-51000</v>
      </c>
      <c r="AA63" s="452"/>
      <c r="AB63" s="5"/>
      <c r="AC63" s="452">
        <f>AC61-AC62</f>
        <v>72618</v>
      </c>
      <c r="AD63" s="452"/>
      <c r="AE63" s="119"/>
      <c r="AF63" s="107"/>
      <c r="AG63" s="22"/>
    </row>
    <row r="64" spans="2:33" ht="15" customHeight="1" thickTop="1" x14ac:dyDescent="0.25">
      <c r="B64" s="101"/>
      <c r="C64" s="114" t="s">
        <v>68</v>
      </c>
      <c r="D64" s="102"/>
      <c r="E64" s="111"/>
      <c r="F64" s="103"/>
      <c r="G64" s="450">
        <v>0</v>
      </c>
      <c r="H64" s="450"/>
      <c r="I64" s="450"/>
      <c r="J64" s="439">
        <f>AE23</f>
        <v>0</v>
      </c>
      <c r="K64" s="439"/>
      <c r="L64" s="439"/>
      <c r="M64" s="116"/>
      <c r="N64" s="451">
        <f>G64+J64</f>
        <v>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123618</v>
      </c>
      <c r="H69" s="446"/>
      <c r="I69" s="446"/>
      <c r="J69" s="447">
        <f>SUM(J62:L67)-J68</f>
        <v>0</v>
      </c>
      <c r="K69" s="447"/>
      <c r="L69" s="447"/>
      <c r="M69" s="123"/>
      <c r="N69" s="448">
        <f>G69+J69</f>
        <v>123618</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0</v>
      </c>
      <c r="H70" s="450"/>
      <c r="I70" s="450"/>
      <c r="J70" s="439">
        <v>0</v>
      </c>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v>0</v>
      </c>
      <c r="H71" s="450"/>
      <c r="I71" s="450"/>
      <c r="J71" s="439">
        <f>AE27</f>
        <v>51000</v>
      </c>
      <c r="K71" s="439"/>
      <c r="L71" s="439"/>
      <c r="M71" s="128"/>
      <c r="N71" s="439">
        <f>G71+J71</f>
        <v>51000</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26"/>
      <c r="H72" s="326"/>
      <c r="I72" s="326"/>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123618</v>
      </c>
      <c r="H73" s="440"/>
      <c r="I73" s="440"/>
      <c r="J73" s="440">
        <f>J69-J71-J72-J70</f>
        <v>-51000</v>
      </c>
      <c r="K73" s="440"/>
      <c r="L73" s="440"/>
      <c r="M73" s="123"/>
      <c r="N73" s="440">
        <f>G73+J73</f>
        <v>72618</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33"/>
      <c r="M74" s="333"/>
      <c r="N74" s="333"/>
      <c r="O74" s="333"/>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33"/>
      <c r="M75" s="333"/>
      <c r="N75" s="333"/>
      <c r="O75" s="333"/>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33"/>
      <c r="G77" s="333"/>
      <c r="H77" s="333"/>
      <c r="I77" s="333"/>
      <c r="J77" s="333"/>
      <c r="K77" s="333"/>
      <c r="L77" s="333"/>
      <c r="M77" s="333"/>
      <c r="N77" s="333"/>
      <c r="O77" s="333"/>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25"/>
      <c r="D78" s="325"/>
      <c r="E78" s="325"/>
      <c r="F78" s="325"/>
      <c r="G78" s="150" t="s">
        <v>75</v>
      </c>
      <c r="H78" s="150"/>
      <c r="I78" s="150"/>
      <c r="J78" s="325"/>
      <c r="K78" s="325"/>
      <c r="L78" s="151"/>
      <c r="M78" s="325"/>
      <c r="N78" s="325"/>
      <c r="O78" s="325"/>
      <c r="P78" s="325"/>
      <c r="Q78" s="325"/>
      <c r="R78" s="325"/>
      <c r="S78" s="325"/>
      <c r="T78" s="325"/>
      <c r="U78" s="150" t="s">
        <v>84</v>
      </c>
      <c r="V78" s="21"/>
      <c r="W78" s="152"/>
      <c r="X78" s="152"/>
      <c r="Y78" s="152"/>
      <c r="Z78" s="152"/>
      <c r="AA78" s="152"/>
      <c r="AB78" s="5"/>
      <c r="AC78" s="5"/>
      <c r="AD78" s="5"/>
      <c r="AE78" s="5"/>
      <c r="AF78" s="107"/>
    </row>
    <row r="79" spans="2:32" ht="18" hidden="1" customHeight="1" x14ac:dyDescent="0.25">
      <c r="B79" s="148"/>
      <c r="C79" s="325"/>
      <c r="D79" s="325"/>
      <c r="E79" s="325"/>
      <c r="F79" s="325"/>
      <c r="G79" s="150"/>
      <c r="H79" s="150"/>
      <c r="I79" s="150"/>
      <c r="J79" s="325"/>
      <c r="K79" s="325"/>
      <c r="L79" s="325"/>
      <c r="M79" s="325"/>
      <c r="N79" s="325"/>
      <c r="O79" s="325"/>
      <c r="P79" s="325"/>
      <c r="Q79" s="325"/>
      <c r="R79" s="325"/>
      <c r="S79" s="325"/>
      <c r="T79" s="325"/>
      <c r="U79" s="325"/>
      <c r="V79" s="152"/>
      <c r="W79" s="152"/>
      <c r="X79" s="152"/>
      <c r="Y79" s="152"/>
      <c r="Z79" s="152"/>
      <c r="AA79" s="152"/>
      <c r="AB79" s="5"/>
      <c r="AC79" s="5"/>
      <c r="AD79" s="5"/>
      <c r="AE79" s="5"/>
      <c r="AF79" s="107"/>
    </row>
    <row r="80" spans="2:32" ht="14.25" hidden="1" customHeight="1" x14ac:dyDescent="0.25">
      <c r="B80" s="148"/>
      <c r="C80" s="325"/>
      <c r="D80" s="325"/>
      <c r="E80" s="325"/>
      <c r="F80" s="325"/>
      <c r="G80" s="150"/>
      <c r="H80" s="150"/>
      <c r="I80" s="150"/>
      <c r="J80" s="325"/>
      <c r="K80" s="325"/>
      <c r="L80" s="153"/>
      <c r="M80" s="325"/>
      <c r="N80" s="325"/>
      <c r="O80" s="325"/>
      <c r="P80" s="325"/>
      <c r="Q80" s="325"/>
      <c r="R80" s="325"/>
      <c r="S80" s="325"/>
      <c r="T80" s="325"/>
      <c r="U80" s="325"/>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6"/>
  <sheetViews>
    <sheetView showWhiteSpace="0" topLeftCell="D55" zoomScale="90" zoomScaleNormal="90" zoomScaleSheetLayoutView="90" workbookViewId="0">
      <selection activeCell="M69" sqref="M69"/>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12.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181</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57" t="s">
        <v>21</v>
      </c>
      <c r="L16" s="357" t="s">
        <v>22</v>
      </c>
      <c r="M16" s="358" t="s">
        <v>23</v>
      </c>
      <c r="N16" s="357" t="s">
        <v>24</v>
      </c>
      <c r="O16" s="357" t="s">
        <v>28</v>
      </c>
      <c r="P16" s="357" t="s">
        <v>21</v>
      </c>
      <c r="Q16" s="357" t="s">
        <v>22</v>
      </c>
      <c r="R16" s="358" t="s">
        <v>23</v>
      </c>
      <c r="S16" s="357" t="s">
        <v>24</v>
      </c>
      <c r="T16" s="357"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55" t="s">
        <v>30</v>
      </c>
      <c r="G17" s="355" t="s">
        <v>31</v>
      </c>
      <c r="H17" s="355" t="s">
        <v>32</v>
      </c>
      <c r="I17" s="355" t="s">
        <v>33</v>
      </c>
      <c r="J17" s="27" t="s">
        <v>34</v>
      </c>
      <c r="K17" s="355">
        <v>7</v>
      </c>
      <c r="L17" s="355">
        <v>8</v>
      </c>
      <c r="M17" s="355">
        <v>9</v>
      </c>
      <c r="N17" s="355">
        <v>10</v>
      </c>
      <c r="O17" s="27" t="s">
        <v>35</v>
      </c>
      <c r="P17" s="355">
        <v>12</v>
      </c>
      <c r="Q17" s="355">
        <v>13</v>
      </c>
      <c r="R17" s="355">
        <v>14</v>
      </c>
      <c r="S17" s="355">
        <v>15</v>
      </c>
      <c r="T17" s="27" t="s">
        <v>36</v>
      </c>
      <c r="U17" s="28" t="s">
        <v>37</v>
      </c>
      <c r="V17" s="28" t="s">
        <v>38</v>
      </c>
      <c r="W17" s="355">
        <v>19</v>
      </c>
      <c r="X17" s="355">
        <v>20</v>
      </c>
      <c r="Y17" s="355">
        <v>21</v>
      </c>
      <c r="Z17" s="27" t="s">
        <v>39</v>
      </c>
      <c r="AA17" s="355">
        <v>23</v>
      </c>
      <c r="AB17" s="355">
        <v>24</v>
      </c>
      <c r="AC17" s="355">
        <v>25</v>
      </c>
      <c r="AD17" s="355">
        <v>26</v>
      </c>
      <c r="AE17" s="29" t="s">
        <v>40</v>
      </c>
      <c r="AF17" s="30">
        <v>28</v>
      </c>
    </row>
    <row r="18" spans="2:34" s="31" customFormat="1" ht="30" customHeight="1" x14ac:dyDescent="0.3">
      <c r="B18" s="456"/>
      <c r="C18" s="457"/>
      <c r="D18" s="356"/>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((1167000)+148000)+218365.08</f>
        <v>1533365.08</v>
      </c>
      <c r="G19" s="43">
        <f>(4597000)+40500</f>
        <v>4637500</v>
      </c>
      <c r="H19" s="43"/>
      <c r="I19" s="43">
        <f>(1330000)+180500</f>
        <v>1510500</v>
      </c>
      <c r="J19" s="43">
        <f>SUM(F19:I19)</f>
        <v>7681365.0800000001</v>
      </c>
      <c r="K19" s="44"/>
      <c r="L19" s="44"/>
      <c r="M19" s="44"/>
      <c r="N19" s="44"/>
      <c r="O19" s="44">
        <f>SUM(K19:N19)</f>
        <v>0</v>
      </c>
      <c r="P19" s="44"/>
      <c r="Q19" s="45"/>
      <c r="R19" s="45"/>
      <c r="S19" s="45"/>
      <c r="T19" s="45">
        <f>SUM(P19:S19)</f>
        <v>0</v>
      </c>
      <c r="U19" s="45">
        <f>O19+T19</f>
        <v>0</v>
      </c>
      <c r="V19" s="46">
        <f>J19+T19</f>
        <v>7681365.0800000001</v>
      </c>
      <c r="W19" s="44"/>
      <c r="X19" s="45"/>
      <c r="Y19" s="45"/>
      <c r="Z19" s="45"/>
      <c r="AA19" s="46">
        <f t="shared" ref="AA19:AB26" si="0">F19+K19+P19</f>
        <v>1533365.08</v>
      </c>
      <c r="AB19" s="47">
        <f t="shared" si="0"/>
        <v>4637500</v>
      </c>
      <c r="AC19" s="47"/>
      <c r="AD19" s="47">
        <f>I19+N19+S19+Y19</f>
        <v>1510500</v>
      </c>
      <c r="AE19" s="48">
        <f t="shared" ref="AE19:AE26" si="1">SUM(AA19:AD19)</f>
        <v>7681365.0800000001</v>
      </c>
      <c r="AF19" s="476"/>
      <c r="AG19" s="49"/>
    </row>
    <row r="20" spans="2:34" ht="21.75" customHeight="1" x14ac:dyDescent="0.25">
      <c r="B20" s="348" t="s">
        <v>42</v>
      </c>
      <c r="C20" s="51"/>
      <c r="D20" s="51"/>
      <c r="E20" s="351"/>
      <c r="F20" s="53">
        <v>259406.47999999998</v>
      </c>
      <c r="G20" s="54">
        <v>350247.6700000001</v>
      </c>
      <c r="H20" s="54"/>
      <c r="I20" s="54"/>
      <c r="J20" s="55">
        <f>SUM(F20:I20)</f>
        <v>609654.15000000014</v>
      </c>
      <c r="K20" s="54"/>
      <c r="L20" s="54"/>
      <c r="M20" s="54"/>
      <c r="N20" s="54"/>
      <c r="O20" s="56">
        <f t="shared" ref="O20:O26" si="2">SUM(K20:N20)</f>
        <v>0</v>
      </c>
      <c r="P20" s="54"/>
      <c r="Q20" s="54">
        <v>31653</v>
      </c>
      <c r="R20" s="54"/>
      <c r="S20" s="54"/>
      <c r="T20" s="55">
        <f t="shared" ref="T20:T26" si="3">SUM(P20:S20)</f>
        <v>31653</v>
      </c>
      <c r="U20" s="55">
        <f>O20+T20</f>
        <v>31653</v>
      </c>
      <c r="V20" s="56">
        <f>J20+U20</f>
        <v>641307.15000000014</v>
      </c>
      <c r="W20" s="54"/>
      <c r="X20" s="54"/>
      <c r="Y20" s="54"/>
      <c r="Z20" s="54"/>
      <c r="AA20" s="56">
        <f t="shared" si="0"/>
        <v>259406.47999999998</v>
      </c>
      <c r="AB20" s="55">
        <f t="shared" si="0"/>
        <v>381900.6700000001</v>
      </c>
      <c r="AC20" s="54"/>
      <c r="AD20" s="55">
        <f t="shared" ref="AD20:AD26" si="4">I20+N20+S20+Y20</f>
        <v>0</v>
      </c>
      <c r="AE20" s="57">
        <f>SUM(AA20:AD20)</f>
        <v>641307.15000000014</v>
      </c>
      <c r="AF20" s="476"/>
      <c r="AG20" s="58"/>
      <c r="AH20" s="22">
        <f>AE20+AE21</f>
        <v>1879075.3800000001</v>
      </c>
    </row>
    <row r="21" spans="2:34" ht="23.25" customHeight="1" x14ac:dyDescent="0.25">
      <c r="B21" s="348" t="s">
        <v>43</v>
      </c>
      <c r="C21" s="360"/>
      <c r="D21" s="360"/>
      <c r="E21" s="360"/>
      <c r="F21" s="54">
        <v>612043.93999999994</v>
      </c>
      <c r="G21" s="54">
        <v>612851.47</v>
      </c>
      <c r="H21" s="54"/>
      <c r="I21" s="54"/>
      <c r="J21" s="55">
        <f t="shared" ref="J21:J26" si="5">SUM(F21:I21)</f>
        <v>1224895.4099999999</v>
      </c>
      <c r="K21" s="54"/>
      <c r="L21" s="54"/>
      <c r="M21" s="54"/>
      <c r="N21" s="54"/>
      <c r="O21" s="56">
        <f t="shared" si="2"/>
        <v>0</v>
      </c>
      <c r="P21" s="54"/>
      <c r="Q21" s="54">
        <v>12872.82</v>
      </c>
      <c r="R21" s="54"/>
      <c r="S21" s="54"/>
      <c r="T21" s="55">
        <f t="shared" si="3"/>
        <v>12872.82</v>
      </c>
      <c r="U21" s="55">
        <f>O21+T21</f>
        <v>12872.82</v>
      </c>
      <c r="V21" s="56">
        <f t="shared" ref="V21:V26" si="6">J21+U21</f>
        <v>1237768.23</v>
      </c>
      <c r="W21" s="54"/>
      <c r="X21" s="54"/>
      <c r="Y21" s="54"/>
      <c r="Z21" s="54"/>
      <c r="AA21" s="56">
        <f t="shared" si="0"/>
        <v>612043.93999999994</v>
      </c>
      <c r="AB21" s="55">
        <f t="shared" si="0"/>
        <v>625724.28999999992</v>
      </c>
      <c r="AC21" s="54"/>
      <c r="AD21" s="55">
        <f t="shared" si="4"/>
        <v>0</v>
      </c>
      <c r="AE21" s="57">
        <f>SUM(AA21:AD21)</f>
        <v>1237768.23</v>
      </c>
      <c r="AF21" s="476"/>
      <c r="AG21" s="58"/>
      <c r="AH21" s="22">
        <v>2629053.9</v>
      </c>
    </row>
    <row r="22" spans="2:34" ht="20.25" hidden="1" customHeight="1" x14ac:dyDescent="0.25">
      <c r="B22" s="60" t="s">
        <v>44</v>
      </c>
      <c r="C22" s="359"/>
      <c r="D22" s="359"/>
      <c r="E22" s="359"/>
      <c r="F22" s="54"/>
      <c r="G22" s="54"/>
      <c r="H22" s="54"/>
      <c r="I22" s="54"/>
      <c r="J22" s="55">
        <f t="shared" si="5"/>
        <v>0</v>
      </c>
      <c r="K22" s="54"/>
      <c r="L22" s="54"/>
      <c r="M22" s="54"/>
      <c r="N22" s="54"/>
      <c r="O22" s="56">
        <f t="shared" si="2"/>
        <v>0</v>
      </c>
      <c r="P22" s="54"/>
      <c r="Q22" s="54"/>
      <c r="R22" s="54"/>
      <c r="S22" s="54"/>
      <c r="T22" s="55">
        <f t="shared" si="3"/>
        <v>0</v>
      </c>
      <c r="U22" s="55">
        <f t="shared" ref="U22:U26" si="7">O22+T22</f>
        <v>0</v>
      </c>
      <c r="V22" s="56">
        <f t="shared" si="6"/>
        <v>0</v>
      </c>
      <c r="W22" s="54"/>
      <c r="X22" s="54"/>
      <c r="Y22" s="54"/>
      <c r="Z22" s="54"/>
      <c r="AA22" s="56">
        <f t="shared" si="0"/>
        <v>0</v>
      </c>
      <c r="AB22" s="55">
        <f t="shared" si="0"/>
        <v>0</v>
      </c>
      <c r="AC22" s="54"/>
      <c r="AD22" s="55">
        <f t="shared" si="4"/>
        <v>0</v>
      </c>
      <c r="AE22" s="57">
        <f t="shared" si="1"/>
        <v>0</v>
      </c>
      <c r="AF22" s="476"/>
      <c r="AG22" s="58"/>
      <c r="AH22" s="22">
        <f>AH21-AH20</f>
        <v>749978.51999999979</v>
      </c>
    </row>
    <row r="23" spans="2:34" ht="20.25" customHeight="1" x14ac:dyDescent="0.25">
      <c r="B23" s="60" t="s">
        <v>45</v>
      </c>
      <c r="C23" s="359"/>
      <c r="D23" s="359"/>
      <c r="E23" s="359"/>
      <c r="F23" s="54">
        <v>207144.08</v>
      </c>
      <c r="G23" s="54">
        <v>33730.129999999997</v>
      </c>
      <c r="H23" s="54"/>
      <c r="I23" s="54"/>
      <c r="J23" s="55">
        <f>SUM(F23:I23)</f>
        <v>240874.21</v>
      </c>
      <c r="K23" s="54"/>
      <c r="L23" s="54"/>
      <c r="M23" s="54"/>
      <c r="N23" s="54"/>
      <c r="O23" s="56">
        <f t="shared" si="2"/>
        <v>0</v>
      </c>
      <c r="P23" s="54"/>
      <c r="Q23" s="54">
        <v>87</v>
      </c>
      <c r="R23" s="54"/>
      <c r="S23" s="54"/>
      <c r="T23" s="55">
        <f t="shared" si="3"/>
        <v>87</v>
      </c>
      <c r="U23" s="55">
        <f>O23+T23</f>
        <v>87</v>
      </c>
      <c r="V23" s="56">
        <f t="shared" si="6"/>
        <v>240961.21</v>
      </c>
      <c r="W23" s="54"/>
      <c r="X23" s="54"/>
      <c r="Y23" s="54"/>
      <c r="Z23" s="54"/>
      <c r="AA23" s="56">
        <f>F23+K23+P23</f>
        <v>207144.08</v>
      </c>
      <c r="AB23" s="55">
        <f>G23+L23+Q23</f>
        <v>33817.129999999997</v>
      </c>
      <c r="AC23" s="54"/>
      <c r="AD23" s="55">
        <f t="shared" si="4"/>
        <v>0</v>
      </c>
      <c r="AE23" s="57">
        <f>SUM(AA23:AD23)</f>
        <v>240961.21</v>
      </c>
      <c r="AF23" s="476"/>
      <c r="AG23" s="227"/>
      <c r="AH23" s="22"/>
    </row>
    <row r="24" spans="2:34" ht="25.5" hidden="1" customHeight="1" x14ac:dyDescent="0.25">
      <c r="B24" s="60" t="s">
        <v>46</v>
      </c>
      <c r="C24" s="359"/>
      <c r="D24" s="359"/>
      <c r="E24" s="359"/>
      <c r="F24" s="54"/>
      <c r="G24" s="54"/>
      <c r="H24" s="54"/>
      <c r="I24" s="54"/>
      <c r="J24" s="55">
        <f t="shared" si="5"/>
        <v>0</v>
      </c>
      <c r="K24" s="54"/>
      <c r="L24" s="54"/>
      <c r="M24" s="54"/>
      <c r="N24" s="54"/>
      <c r="O24" s="56">
        <f t="shared" si="2"/>
        <v>0</v>
      </c>
      <c r="P24" s="54"/>
      <c r="Q24" s="54"/>
      <c r="R24" s="54"/>
      <c r="S24" s="54"/>
      <c r="T24" s="55">
        <f t="shared" si="3"/>
        <v>0</v>
      </c>
      <c r="U24" s="55">
        <f t="shared" si="7"/>
        <v>0</v>
      </c>
      <c r="V24" s="56">
        <f t="shared" si="6"/>
        <v>0</v>
      </c>
      <c r="W24" s="54"/>
      <c r="X24" s="54"/>
      <c r="Y24" s="54"/>
      <c r="Z24" s="54"/>
      <c r="AA24" s="56">
        <f t="shared" si="0"/>
        <v>0</v>
      </c>
      <c r="AB24" s="55">
        <f t="shared" si="0"/>
        <v>0</v>
      </c>
      <c r="AC24" s="54"/>
      <c r="AD24" s="55">
        <f t="shared" si="4"/>
        <v>0</v>
      </c>
      <c r="AE24" s="57">
        <f t="shared" si="1"/>
        <v>0</v>
      </c>
      <c r="AF24" s="476"/>
      <c r="AG24" s="58"/>
    </row>
    <row r="25" spans="2:34" ht="21.75" hidden="1" customHeight="1" x14ac:dyDescent="0.25">
      <c r="B25" s="60" t="s">
        <v>47</v>
      </c>
      <c r="C25" s="359"/>
      <c r="D25" s="359"/>
      <c r="E25" s="359"/>
      <c r="F25" s="54"/>
      <c r="G25" s="54"/>
      <c r="H25" s="54"/>
      <c r="I25" s="54"/>
      <c r="J25" s="55">
        <f t="shared" si="5"/>
        <v>0</v>
      </c>
      <c r="K25" s="54"/>
      <c r="L25" s="54"/>
      <c r="M25" s="54"/>
      <c r="N25" s="54"/>
      <c r="O25" s="56">
        <f t="shared" si="2"/>
        <v>0</v>
      </c>
      <c r="P25" s="54"/>
      <c r="Q25" s="54"/>
      <c r="R25" s="54"/>
      <c r="S25" s="54"/>
      <c r="T25" s="55">
        <f t="shared" si="3"/>
        <v>0</v>
      </c>
      <c r="U25" s="55">
        <f t="shared" si="7"/>
        <v>0</v>
      </c>
      <c r="V25" s="56">
        <f t="shared" si="6"/>
        <v>0</v>
      </c>
      <c r="W25" s="54"/>
      <c r="X25" s="54"/>
      <c r="Y25" s="54"/>
      <c r="Z25" s="54"/>
      <c r="AA25" s="56">
        <f t="shared" si="0"/>
        <v>0</v>
      </c>
      <c r="AB25" s="55">
        <f t="shared" si="0"/>
        <v>0</v>
      </c>
      <c r="AC25" s="54"/>
      <c r="AD25" s="55">
        <f t="shared" si="4"/>
        <v>0</v>
      </c>
      <c r="AE25" s="57">
        <f t="shared" si="1"/>
        <v>0</v>
      </c>
      <c r="AF25" s="476"/>
      <c r="AG25" s="58"/>
    </row>
    <row r="26" spans="2:34" ht="24.75" hidden="1" customHeight="1" x14ac:dyDescent="0.25">
      <c r="B26" s="60" t="s">
        <v>48</v>
      </c>
      <c r="C26" s="359"/>
      <c r="D26" s="359"/>
      <c r="E26" s="359"/>
      <c r="F26" s="54"/>
      <c r="G26" s="54"/>
      <c r="H26" s="54"/>
      <c r="I26" s="54"/>
      <c r="J26" s="55">
        <f t="shared" si="5"/>
        <v>0</v>
      </c>
      <c r="K26" s="54"/>
      <c r="L26" s="54"/>
      <c r="M26" s="54"/>
      <c r="N26" s="54"/>
      <c r="O26" s="56">
        <f t="shared" si="2"/>
        <v>0</v>
      </c>
      <c r="P26" s="54"/>
      <c r="Q26" s="54"/>
      <c r="R26" s="54"/>
      <c r="S26" s="54"/>
      <c r="T26" s="55">
        <f t="shared" si="3"/>
        <v>0</v>
      </c>
      <c r="U26" s="55">
        <f t="shared" si="7"/>
        <v>0</v>
      </c>
      <c r="V26" s="56">
        <f t="shared" si="6"/>
        <v>0</v>
      </c>
      <c r="W26" s="54"/>
      <c r="X26" s="54"/>
      <c r="Y26" s="54"/>
      <c r="Z26" s="54"/>
      <c r="AA26" s="56">
        <f t="shared" si="0"/>
        <v>0</v>
      </c>
      <c r="AB26" s="55">
        <f t="shared" si="0"/>
        <v>0</v>
      </c>
      <c r="AC26" s="54"/>
      <c r="AD26" s="55">
        <f t="shared" si="4"/>
        <v>0</v>
      </c>
      <c r="AE26" s="57">
        <f t="shared" si="1"/>
        <v>0</v>
      </c>
      <c r="AF26" s="476"/>
      <c r="AG26" s="58"/>
    </row>
    <row r="27" spans="2:34" ht="20.25" customHeight="1" thickBot="1" x14ac:dyDescent="0.25">
      <c r="B27" s="62"/>
      <c r="C27" s="63" t="s">
        <v>49</v>
      </c>
      <c r="D27" s="63"/>
      <c r="E27" s="63"/>
      <c r="F27" s="64">
        <f>SUM(F20:F26)</f>
        <v>1078594.5</v>
      </c>
      <c r="G27" s="64">
        <f>SUM(G20:G26)</f>
        <v>996829.27000000014</v>
      </c>
      <c r="H27" s="64">
        <f t="shared" ref="H27:V27" si="8">SUM(H20:H26)</f>
        <v>0</v>
      </c>
      <c r="I27" s="64">
        <f t="shared" si="8"/>
        <v>0</v>
      </c>
      <c r="J27" s="64">
        <f t="shared" si="8"/>
        <v>2075423.77</v>
      </c>
      <c r="K27" s="64">
        <f t="shared" si="8"/>
        <v>0</v>
      </c>
      <c r="L27" s="64">
        <f t="shared" si="8"/>
        <v>0</v>
      </c>
      <c r="M27" s="64">
        <f t="shared" si="8"/>
        <v>0</v>
      </c>
      <c r="N27" s="64">
        <f t="shared" si="8"/>
        <v>0</v>
      </c>
      <c r="O27" s="64">
        <f t="shared" si="8"/>
        <v>0</v>
      </c>
      <c r="P27" s="64">
        <f t="shared" si="8"/>
        <v>0</v>
      </c>
      <c r="Q27" s="64">
        <f t="shared" si="8"/>
        <v>44612.82</v>
      </c>
      <c r="R27" s="64">
        <f t="shared" si="8"/>
        <v>0</v>
      </c>
      <c r="S27" s="64">
        <f t="shared" si="8"/>
        <v>0</v>
      </c>
      <c r="T27" s="64">
        <f t="shared" si="8"/>
        <v>44612.82</v>
      </c>
      <c r="U27" s="64">
        <f t="shared" si="8"/>
        <v>44612.82</v>
      </c>
      <c r="V27" s="64">
        <f t="shared" si="8"/>
        <v>2120036.5900000003</v>
      </c>
      <c r="W27" s="64"/>
      <c r="X27" s="64"/>
      <c r="Y27" s="64"/>
      <c r="Z27" s="64"/>
      <c r="AA27" s="64">
        <f>SUM(AA20:AA26)</f>
        <v>1078594.5</v>
      </c>
      <c r="AB27" s="64">
        <f>SUM(AB20:AB26)</f>
        <v>1041442.09</v>
      </c>
      <c r="AC27" s="64">
        <f>SUM(AC20:AC26)</f>
        <v>0</v>
      </c>
      <c r="AD27" s="64">
        <f>SUM(AD20:AD26)</f>
        <v>0</v>
      </c>
      <c r="AE27" s="65">
        <f>SUM(AE20:AE26)</f>
        <v>2120036.5900000003</v>
      </c>
      <c r="AF27" s="66"/>
      <c r="AG27" s="58"/>
      <c r="AH27" s="22">
        <f>AE27-U27</f>
        <v>2075423.7700000003</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49"/>
      <c r="E29" s="349"/>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51"/>
      <c r="E30" s="351"/>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50" t="s">
        <v>43</v>
      </c>
      <c r="C31" s="360"/>
      <c r="D31" s="360"/>
      <c r="E31" s="360"/>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48" t="s">
        <v>52</v>
      </c>
      <c r="C32" s="359"/>
      <c r="D32" s="359"/>
      <c r="E32" s="359"/>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48" t="s">
        <v>53</v>
      </c>
      <c r="C33" s="359"/>
      <c r="D33" s="359"/>
      <c r="E33" s="359"/>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48" t="s">
        <v>54</v>
      </c>
      <c r="C34" s="359"/>
      <c r="D34" s="359"/>
      <c r="E34" s="359"/>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59"/>
      <c r="D35" s="359"/>
      <c r="E35" s="359"/>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49"/>
      <c r="E38" s="349"/>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51"/>
      <c r="E39" s="351"/>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50" t="s">
        <v>43</v>
      </c>
      <c r="C40" s="360"/>
      <c r="D40" s="360"/>
      <c r="E40" s="360"/>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48" t="s">
        <v>52</v>
      </c>
      <c r="C41" s="359"/>
      <c r="D41" s="359"/>
      <c r="E41" s="359"/>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48" t="s">
        <v>53</v>
      </c>
      <c r="C42" s="359"/>
      <c r="D42" s="359"/>
      <c r="E42" s="359"/>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48" t="s">
        <v>54</v>
      </c>
      <c r="C43" s="359"/>
      <c r="D43" s="359"/>
      <c r="E43" s="359"/>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59"/>
      <c r="D44" s="359"/>
      <c r="E44" s="359"/>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49"/>
      <c r="E47" s="349"/>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51"/>
      <c r="E48" s="35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50" t="s">
        <v>43</v>
      </c>
      <c r="C49" s="360"/>
      <c r="D49" s="360"/>
      <c r="E49" s="360"/>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48" t="s">
        <v>52</v>
      </c>
      <c r="C50" s="359"/>
      <c r="D50" s="359"/>
      <c r="E50" s="359"/>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48" t="s">
        <v>53</v>
      </c>
      <c r="C51" s="359"/>
      <c r="D51" s="359"/>
      <c r="E51" s="359"/>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48" t="s">
        <v>54</v>
      </c>
      <c r="C52" s="359"/>
      <c r="D52" s="359"/>
      <c r="E52" s="359"/>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59"/>
      <c r="D53" s="359"/>
      <c r="E53" s="359"/>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59"/>
      <c r="D54" s="359"/>
      <c r="E54" s="359"/>
      <c r="F54" s="82">
        <f>F20+F21</f>
        <v>871450.41999999993</v>
      </c>
      <c r="G54" s="82">
        <f>G20+G21</f>
        <v>963099.14000000013</v>
      </c>
      <c r="H54" s="75"/>
      <c r="I54" s="82">
        <f>I20+I21</f>
        <v>0</v>
      </c>
      <c r="J54" s="82">
        <f>J20+J21</f>
        <v>1834549.56</v>
      </c>
      <c r="K54" s="75"/>
      <c r="L54" s="82"/>
      <c r="M54" s="75"/>
      <c r="N54" s="75"/>
      <c r="O54" s="75"/>
      <c r="P54" s="75"/>
      <c r="Q54" s="82">
        <f>Q20+Q21</f>
        <v>44525.82</v>
      </c>
      <c r="R54" s="75"/>
      <c r="S54" s="75"/>
      <c r="T54" s="75"/>
      <c r="U54" s="75"/>
      <c r="V54" s="75"/>
      <c r="W54" s="75"/>
      <c r="X54" s="75"/>
      <c r="Y54" s="75"/>
      <c r="Z54" s="75"/>
      <c r="AA54" s="82">
        <f>AA20+AA21</f>
        <v>871450.41999999993</v>
      </c>
      <c r="AB54" s="82">
        <f>AB20+AB21</f>
        <v>1007624.96</v>
      </c>
      <c r="AC54" s="82">
        <f>AC20+AC21</f>
        <v>0</v>
      </c>
      <c r="AD54" s="82">
        <f>AD20+AD21</f>
        <v>0</v>
      </c>
      <c r="AE54" s="82">
        <f>AE20+AE21</f>
        <v>1879075.3800000001</v>
      </c>
      <c r="AF54" s="81"/>
      <c r="AG54" s="58"/>
    </row>
    <row r="55" spans="2:33" s="345" customFormat="1" ht="18.75" customHeight="1" thickTop="1" x14ac:dyDescent="0.25">
      <c r="B55" s="83"/>
      <c r="C55" s="84"/>
      <c r="D55" s="84"/>
      <c r="E55" s="84"/>
      <c r="F55" s="341">
        <f>SUM(F20:F21)</f>
        <v>871450.41999999993</v>
      </c>
      <c r="G55" s="341">
        <f>SUM(G20:G21)</f>
        <v>963099.14000000013</v>
      </c>
      <c r="H55" s="342"/>
      <c r="I55" s="341">
        <f>SUM(I20:I21)</f>
        <v>0</v>
      </c>
      <c r="J55" s="341">
        <f>SUM(J20:J21)</f>
        <v>1834549.56</v>
      </c>
      <c r="K55" s="342"/>
      <c r="L55" s="342"/>
      <c r="M55" s="342"/>
      <c r="N55" s="342"/>
      <c r="O55" s="342"/>
      <c r="P55" s="342"/>
      <c r="Q55" s="341">
        <f>SUM(Q20:Q21)</f>
        <v>44525.82</v>
      </c>
      <c r="R55" s="342"/>
      <c r="S55" s="342"/>
      <c r="T55" s="341">
        <f>SUM(T20:T21)</f>
        <v>44525.82</v>
      </c>
      <c r="U55" s="341">
        <f>SUM(U20:U21)</f>
        <v>44525.82</v>
      </c>
      <c r="V55" s="342"/>
      <c r="W55" s="342"/>
      <c r="X55" s="342"/>
      <c r="Y55" s="342"/>
      <c r="Z55" s="342"/>
      <c r="AA55" s="341">
        <f>SUM(AA20:AA21)</f>
        <v>871450.41999999993</v>
      </c>
      <c r="AB55" s="341">
        <f>SUM(AB20:AB21)</f>
        <v>1007624.96</v>
      </c>
      <c r="AC55" s="342"/>
      <c r="AD55" s="341">
        <f>SUM(AD20:AD21)</f>
        <v>0</v>
      </c>
      <c r="AE55" s="341">
        <f>SUM(AE20:AE21)</f>
        <v>1879075.3800000001</v>
      </c>
      <c r="AF55" s="343"/>
      <c r="AG55" s="344"/>
    </row>
    <row r="56" spans="2:33" s="345" customFormat="1" ht="18" customHeight="1" thickBot="1" x14ac:dyDescent="0.3">
      <c r="B56" s="462" t="s">
        <v>19</v>
      </c>
      <c r="C56" s="463"/>
      <c r="D56" s="352"/>
      <c r="E56" s="352"/>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76"/>
      <c r="AF56" s="377"/>
      <c r="AG56" s="37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54"/>
      <c r="L58" s="354"/>
      <c r="M58" s="354"/>
      <c r="N58" s="354"/>
      <c r="O58" s="354"/>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54"/>
      <c r="L59" s="354"/>
      <c r="M59" s="354"/>
      <c r="N59" s="354"/>
      <c r="O59" s="35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182</v>
      </c>
      <c r="K60" s="464"/>
      <c r="L60" s="464"/>
      <c r="M60" s="109"/>
      <c r="N60" s="110" t="s">
        <v>183</v>
      </c>
      <c r="O60" s="110"/>
      <c r="P60" s="353"/>
      <c r="Q60" s="464"/>
      <c r="R60" s="464"/>
      <c r="S60" s="464"/>
      <c r="T60" s="464"/>
      <c r="U60" s="464"/>
      <c r="V60" s="464"/>
      <c r="W60" s="465" t="s">
        <v>59</v>
      </c>
      <c r="X60" s="466"/>
      <c r="Y60" s="466"/>
      <c r="Z60" s="465" t="s">
        <v>184</v>
      </c>
      <c r="AA60" s="466"/>
      <c r="AB60" s="466"/>
      <c r="AC60" s="110" t="s">
        <v>183</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24596390</v>
      </c>
      <c r="X61" s="439"/>
      <c r="Y61" s="113"/>
      <c r="Z61" s="442">
        <f>AE19</f>
        <v>7681365.0800000001</v>
      </c>
      <c r="AA61" s="442"/>
      <c r="AB61" s="5"/>
      <c r="AC61" s="442">
        <f>W61+Z61</f>
        <v>32277755.079999998</v>
      </c>
      <c r="AD61" s="442"/>
      <c r="AE61" s="107"/>
      <c r="AF61" s="107"/>
    </row>
    <row r="62" spans="2:33" ht="15" customHeight="1" x14ac:dyDescent="0.25">
      <c r="B62" s="101"/>
      <c r="C62" s="114" t="s">
        <v>64</v>
      </c>
      <c r="D62" s="102"/>
      <c r="E62" s="111"/>
      <c r="F62" s="103"/>
      <c r="G62" s="450">
        <f>SEPT_F101!N62</f>
        <v>24596390</v>
      </c>
      <c r="H62" s="450"/>
      <c r="I62" s="450"/>
      <c r="J62" s="439">
        <f>AE19</f>
        <v>7681365.0800000001</v>
      </c>
      <c r="K62" s="439"/>
      <c r="L62" s="439"/>
      <c r="M62" s="116"/>
      <c r="N62" s="451">
        <f>G62+J62</f>
        <v>32277755.079999998</v>
      </c>
      <c r="O62" s="451"/>
      <c r="P62" s="5"/>
      <c r="Q62" s="5"/>
      <c r="R62" s="5"/>
      <c r="S62" s="113"/>
      <c r="T62" s="117" t="s">
        <v>65</v>
      </c>
      <c r="U62" s="117"/>
      <c r="V62" s="113"/>
      <c r="W62" s="453">
        <f>SEPT_F101!AC62</f>
        <v>24585602.77</v>
      </c>
      <c r="X62" s="453"/>
      <c r="Y62" s="113"/>
      <c r="Z62" s="454">
        <f>AE21+AE20</f>
        <v>1879075.3800000001</v>
      </c>
      <c r="AA62" s="454"/>
      <c r="AB62" s="5"/>
      <c r="AC62" s="442">
        <f>W62+Z62</f>
        <v>26464678.149999999</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10787.230000000447</v>
      </c>
      <c r="X63" s="452"/>
      <c r="Y63" s="113"/>
      <c r="Z63" s="452">
        <f>Z61-Z62</f>
        <v>5802289.7000000002</v>
      </c>
      <c r="AA63" s="452"/>
      <c r="AB63" s="5"/>
      <c r="AC63" s="452">
        <f>AC61-AC62</f>
        <v>5813076.9299999997</v>
      </c>
      <c r="AD63" s="452"/>
      <c r="AE63" s="119"/>
      <c r="AF63" s="107"/>
      <c r="AG63" s="22"/>
    </row>
    <row r="64" spans="2:33" ht="15" customHeight="1" thickTop="1" x14ac:dyDescent="0.25">
      <c r="B64" s="101"/>
      <c r="C64" s="114" t="s">
        <v>68</v>
      </c>
      <c r="D64" s="102"/>
      <c r="E64" s="111"/>
      <c r="F64" s="103"/>
      <c r="G64" s="450">
        <f>SEPT_F101!N64</f>
        <v>2038438.7899999998</v>
      </c>
      <c r="H64" s="450"/>
      <c r="I64" s="450"/>
      <c r="J64" s="439">
        <f>AE23</f>
        <v>240961.21</v>
      </c>
      <c r="K64" s="439"/>
      <c r="L64" s="439"/>
      <c r="M64" s="116"/>
      <c r="N64" s="451">
        <f>G64+J64</f>
        <v>2279400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26634828.789999999</v>
      </c>
      <c r="H69" s="446"/>
      <c r="I69" s="446"/>
      <c r="J69" s="447">
        <f>SUM(J62:L67)-J68</f>
        <v>7922326.29</v>
      </c>
      <c r="K69" s="447"/>
      <c r="L69" s="447"/>
      <c r="M69" s="123"/>
      <c r="N69" s="448">
        <f>G69+J69</f>
        <v>34557155.079999998</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f>SEPT_F101!N70</f>
        <v>10787.23</v>
      </c>
      <c r="H70" s="450"/>
      <c r="I70" s="450"/>
      <c r="J70" s="439">
        <v>0</v>
      </c>
      <c r="K70" s="439"/>
      <c r="L70" s="439"/>
      <c r="M70" s="128"/>
      <c r="N70" s="439">
        <f>G70+J70</f>
        <v>10787.23</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SEPT_F101!N71</f>
        <v>26624041.559999999</v>
      </c>
      <c r="H71" s="450"/>
      <c r="I71" s="450"/>
      <c r="J71" s="439">
        <f>AE27</f>
        <v>2120036.5900000003</v>
      </c>
      <c r="K71" s="439"/>
      <c r="L71" s="439"/>
      <c r="M71" s="128"/>
      <c r="N71" s="439">
        <f>G71+J71</f>
        <v>28744078.149999999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47"/>
      <c r="H72" s="347"/>
      <c r="I72" s="347"/>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0</v>
      </c>
      <c r="H73" s="440"/>
      <c r="I73" s="440"/>
      <c r="J73" s="440">
        <f>J69-J71-J72-J70</f>
        <v>5802289.6999999993</v>
      </c>
      <c r="K73" s="440"/>
      <c r="L73" s="440"/>
      <c r="M73" s="123"/>
      <c r="N73" s="440">
        <f>G73+J73</f>
        <v>5802289.6999999993</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54"/>
      <c r="M74" s="354"/>
      <c r="N74" s="354"/>
      <c r="O74" s="35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54"/>
      <c r="M75" s="354"/>
      <c r="N75" s="354"/>
      <c r="O75" s="35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54"/>
      <c r="G77" s="354"/>
      <c r="H77" s="354"/>
      <c r="I77" s="354"/>
      <c r="J77" s="354"/>
      <c r="K77" s="354"/>
      <c r="L77" s="354"/>
      <c r="M77" s="354"/>
      <c r="N77" s="354"/>
      <c r="O77" s="35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46"/>
      <c r="D78" s="346"/>
      <c r="E78" s="346"/>
      <c r="F78" s="346"/>
      <c r="G78" s="150" t="s">
        <v>75</v>
      </c>
      <c r="H78" s="150"/>
      <c r="I78" s="150"/>
      <c r="J78" s="346"/>
      <c r="K78" s="346"/>
      <c r="L78" s="151"/>
      <c r="M78" s="346"/>
      <c r="N78" s="346"/>
      <c r="O78" s="346"/>
      <c r="P78" s="346"/>
      <c r="Q78" s="346"/>
      <c r="R78" s="346"/>
      <c r="S78" s="346"/>
      <c r="T78" s="346"/>
      <c r="U78" s="150" t="s">
        <v>84</v>
      </c>
      <c r="V78" s="21"/>
      <c r="W78" s="152"/>
      <c r="X78" s="152"/>
      <c r="Y78" s="152"/>
      <c r="Z78" s="152"/>
      <c r="AA78" s="152"/>
      <c r="AB78" s="5"/>
      <c r="AC78" s="5"/>
      <c r="AD78" s="5"/>
      <c r="AE78" s="5"/>
      <c r="AF78" s="107"/>
    </row>
    <row r="79" spans="2:32" ht="18" hidden="1" customHeight="1" x14ac:dyDescent="0.25">
      <c r="B79" s="148"/>
      <c r="C79" s="346"/>
      <c r="D79" s="346"/>
      <c r="E79" s="346"/>
      <c r="F79" s="346"/>
      <c r="G79" s="150"/>
      <c r="H79" s="150"/>
      <c r="I79" s="150"/>
      <c r="J79" s="346"/>
      <c r="K79" s="346"/>
      <c r="L79" s="346"/>
      <c r="M79" s="346"/>
      <c r="N79" s="346"/>
      <c r="O79" s="346"/>
      <c r="P79" s="346"/>
      <c r="Q79" s="346"/>
      <c r="R79" s="346"/>
      <c r="S79" s="346"/>
      <c r="T79" s="346"/>
      <c r="U79" s="346"/>
      <c r="V79" s="152"/>
      <c r="W79" s="152"/>
      <c r="X79" s="152"/>
      <c r="Y79" s="152"/>
      <c r="Z79" s="152"/>
      <c r="AA79" s="152"/>
      <c r="AB79" s="5"/>
      <c r="AC79" s="5"/>
      <c r="AD79" s="5"/>
      <c r="AE79" s="5"/>
      <c r="AF79" s="107"/>
    </row>
    <row r="80" spans="2:32" ht="14.25" hidden="1" customHeight="1" x14ac:dyDescent="0.25">
      <c r="B80" s="148"/>
      <c r="C80" s="346"/>
      <c r="D80" s="346"/>
      <c r="E80" s="346"/>
      <c r="F80" s="346"/>
      <c r="G80" s="150"/>
      <c r="H80" s="150"/>
      <c r="I80" s="150"/>
      <c r="J80" s="346"/>
      <c r="K80" s="346"/>
      <c r="L80" s="153"/>
      <c r="M80" s="346"/>
      <c r="N80" s="346"/>
      <c r="O80" s="346"/>
      <c r="P80" s="346"/>
      <c r="Q80" s="346"/>
      <c r="R80" s="346"/>
      <c r="S80" s="346"/>
      <c r="T80" s="346"/>
      <c r="U80" s="346"/>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26"/>
  <sheetViews>
    <sheetView showWhiteSpace="0" topLeftCell="M27" zoomScale="90" zoomScaleNormal="90" zoomScaleSheetLayoutView="90" workbookViewId="0">
      <selection activeCell="V72" sqref="V72"/>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181</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176</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57" t="s">
        <v>21</v>
      </c>
      <c r="L16" s="357" t="s">
        <v>22</v>
      </c>
      <c r="M16" s="358" t="s">
        <v>23</v>
      </c>
      <c r="N16" s="357" t="s">
        <v>24</v>
      </c>
      <c r="O16" s="357" t="s">
        <v>28</v>
      </c>
      <c r="P16" s="357" t="s">
        <v>21</v>
      </c>
      <c r="Q16" s="357" t="s">
        <v>22</v>
      </c>
      <c r="R16" s="358" t="s">
        <v>23</v>
      </c>
      <c r="S16" s="357" t="s">
        <v>24</v>
      </c>
      <c r="T16" s="357"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55" t="s">
        <v>30</v>
      </c>
      <c r="G17" s="355" t="s">
        <v>31</v>
      </c>
      <c r="H17" s="355" t="s">
        <v>32</v>
      </c>
      <c r="I17" s="355" t="s">
        <v>33</v>
      </c>
      <c r="J17" s="27" t="s">
        <v>34</v>
      </c>
      <c r="K17" s="355">
        <v>7</v>
      </c>
      <c r="L17" s="355">
        <v>8</v>
      </c>
      <c r="M17" s="355">
        <v>9</v>
      </c>
      <c r="N17" s="355">
        <v>10</v>
      </c>
      <c r="O17" s="27" t="s">
        <v>35</v>
      </c>
      <c r="P17" s="355">
        <v>12</v>
      </c>
      <c r="Q17" s="355">
        <v>13</v>
      </c>
      <c r="R17" s="355">
        <v>14</v>
      </c>
      <c r="S17" s="355">
        <v>15</v>
      </c>
      <c r="T17" s="27" t="s">
        <v>36</v>
      </c>
      <c r="U17" s="28" t="s">
        <v>37</v>
      </c>
      <c r="V17" s="28" t="s">
        <v>38</v>
      </c>
      <c r="W17" s="355">
        <v>19</v>
      </c>
      <c r="X17" s="355">
        <v>20</v>
      </c>
      <c r="Y17" s="355">
        <v>21</v>
      </c>
      <c r="Z17" s="27" t="s">
        <v>39</v>
      </c>
      <c r="AA17" s="355">
        <v>23</v>
      </c>
      <c r="AB17" s="355">
        <v>24</v>
      </c>
      <c r="AC17" s="355">
        <v>25</v>
      </c>
      <c r="AD17" s="355">
        <v>26</v>
      </c>
      <c r="AE17" s="29" t="s">
        <v>40</v>
      </c>
      <c r="AF17" s="30">
        <v>28</v>
      </c>
    </row>
    <row r="18" spans="2:34" s="31" customFormat="1" ht="30" customHeight="1" x14ac:dyDescent="0.3">
      <c r="B18" s="456"/>
      <c r="C18" s="457"/>
      <c r="D18" s="356"/>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0</v>
      </c>
      <c r="G19" s="43">
        <v>112267</v>
      </c>
      <c r="H19" s="43"/>
      <c r="I19" s="43">
        <v>0</v>
      </c>
      <c r="J19" s="43">
        <f>SUM(F19:I19)</f>
        <v>112267</v>
      </c>
      <c r="K19" s="44"/>
      <c r="L19" s="44"/>
      <c r="M19" s="44"/>
      <c r="N19" s="44"/>
      <c r="O19" s="44">
        <f>SUM(K19:N19)</f>
        <v>0</v>
      </c>
      <c r="P19" s="44"/>
      <c r="Q19" s="45"/>
      <c r="R19" s="45"/>
      <c r="S19" s="45"/>
      <c r="T19" s="45">
        <f>SUM(P19:S19)</f>
        <v>0</v>
      </c>
      <c r="U19" s="45">
        <f>O19+T19</f>
        <v>0</v>
      </c>
      <c r="V19" s="46">
        <f>J19+T19</f>
        <v>112267</v>
      </c>
      <c r="W19" s="44"/>
      <c r="X19" s="45"/>
      <c r="Y19" s="45"/>
      <c r="Z19" s="45"/>
      <c r="AA19" s="46">
        <f t="shared" ref="AA19:AB26" si="0">F19+K19+P19</f>
        <v>0</v>
      </c>
      <c r="AB19" s="47">
        <f t="shared" si="0"/>
        <v>112267</v>
      </c>
      <c r="AC19" s="47"/>
      <c r="AD19" s="47">
        <f>I19+N19+S19+Y19</f>
        <v>0</v>
      </c>
      <c r="AE19" s="48">
        <f t="shared" ref="AE19:AE26" si="1">SUM(AA19:AD19)</f>
        <v>112267</v>
      </c>
      <c r="AF19" s="476"/>
      <c r="AG19" s="49"/>
    </row>
    <row r="20" spans="2:34" ht="21.75" customHeight="1" x14ac:dyDescent="0.25">
      <c r="B20" s="348" t="s">
        <v>42</v>
      </c>
      <c r="C20" s="51"/>
      <c r="D20" s="51"/>
      <c r="E20" s="351"/>
      <c r="F20" s="53"/>
      <c r="G20" s="54">
        <v>0</v>
      </c>
      <c r="H20" s="54"/>
      <c r="I20" s="54"/>
      <c r="J20" s="55">
        <f>SUM(F20:I20)</f>
        <v>0</v>
      </c>
      <c r="K20" s="54"/>
      <c r="L20" s="54"/>
      <c r="M20" s="54"/>
      <c r="N20" s="54"/>
      <c r="O20" s="56">
        <f t="shared" ref="O20:O26" si="2">SUM(K20:N20)</f>
        <v>0</v>
      </c>
      <c r="P20" s="54"/>
      <c r="Q20" s="54"/>
      <c r="R20" s="54"/>
      <c r="S20" s="54"/>
      <c r="T20" s="55">
        <f t="shared" ref="T20:T26" si="3">SUM(P20:S20)</f>
        <v>0</v>
      </c>
      <c r="U20" s="55">
        <f>O20+T20</f>
        <v>0</v>
      </c>
      <c r="V20" s="56">
        <f t="shared" ref="V20:V26" si="4">J20+U20</f>
        <v>0</v>
      </c>
      <c r="W20" s="54"/>
      <c r="X20" s="54"/>
      <c r="Y20" s="54"/>
      <c r="Z20" s="54"/>
      <c r="AA20" s="56">
        <f t="shared" si="0"/>
        <v>0</v>
      </c>
      <c r="AB20" s="55">
        <f t="shared" si="0"/>
        <v>0</v>
      </c>
      <c r="AC20" s="54"/>
      <c r="AD20" s="55">
        <f t="shared" ref="AD20:AD26" si="5">I20+N20+S20+Y20</f>
        <v>0</v>
      </c>
      <c r="AE20" s="57">
        <f t="shared" si="1"/>
        <v>0</v>
      </c>
      <c r="AF20" s="476"/>
      <c r="AG20" s="58"/>
      <c r="AH20" s="22">
        <f>AE20+AE21</f>
        <v>0</v>
      </c>
    </row>
    <row r="21" spans="2:34" ht="23.25" customHeight="1" x14ac:dyDescent="0.25">
      <c r="B21" s="348" t="s">
        <v>43</v>
      </c>
      <c r="C21" s="360"/>
      <c r="D21" s="360"/>
      <c r="E21" s="360"/>
      <c r="F21" s="54"/>
      <c r="G21" s="54"/>
      <c r="H21" s="54"/>
      <c r="I21" s="54"/>
      <c r="J21" s="55">
        <f t="shared" ref="J21:J26" si="6">SUM(F21:I21)</f>
        <v>0</v>
      </c>
      <c r="K21" s="54"/>
      <c r="L21" s="54"/>
      <c r="M21" s="54"/>
      <c r="N21" s="54"/>
      <c r="O21" s="56">
        <f t="shared" si="2"/>
        <v>0</v>
      </c>
      <c r="P21" s="54"/>
      <c r="Q21" s="54"/>
      <c r="R21" s="54"/>
      <c r="S21" s="54"/>
      <c r="T21" s="55">
        <f t="shared" si="3"/>
        <v>0</v>
      </c>
      <c r="U21" s="55">
        <f t="shared" ref="U21:U26" si="7">O21+T21</f>
        <v>0</v>
      </c>
      <c r="V21" s="56">
        <f t="shared" si="4"/>
        <v>0</v>
      </c>
      <c r="W21" s="54"/>
      <c r="X21" s="54"/>
      <c r="Y21" s="54"/>
      <c r="Z21" s="54"/>
      <c r="AA21" s="56">
        <f t="shared" si="0"/>
        <v>0</v>
      </c>
      <c r="AB21" s="55">
        <f t="shared" si="0"/>
        <v>0</v>
      </c>
      <c r="AC21" s="54"/>
      <c r="AD21" s="55">
        <f t="shared" si="5"/>
        <v>0</v>
      </c>
      <c r="AE21" s="57">
        <f t="shared" si="1"/>
        <v>0</v>
      </c>
      <c r="AF21" s="476"/>
      <c r="AG21" s="58"/>
      <c r="AH21" s="22">
        <v>2629053.9</v>
      </c>
    </row>
    <row r="22" spans="2:34" ht="20.25" hidden="1" customHeight="1" x14ac:dyDescent="0.25">
      <c r="B22" s="60" t="s">
        <v>44</v>
      </c>
      <c r="C22" s="359"/>
      <c r="D22" s="359"/>
      <c r="E22" s="359"/>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2629053.9</v>
      </c>
    </row>
    <row r="23" spans="2:34" ht="20.25" customHeight="1" x14ac:dyDescent="0.25">
      <c r="B23" s="60" t="s">
        <v>45</v>
      </c>
      <c r="C23" s="359"/>
      <c r="D23" s="359"/>
      <c r="E23" s="359"/>
      <c r="F23" s="54"/>
      <c r="G23" s="54"/>
      <c r="H23" s="54"/>
      <c r="I23" s="54"/>
      <c r="J23" s="55">
        <f>SUM(F23:I23)</f>
        <v>0</v>
      </c>
      <c r="K23" s="54"/>
      <c r="L23" s="54"/>
      <c r="M23" s="54"/>
      <c r="N23" s="54"/>
      <c r="O23" s="56">
        <f t="shared" si="2"/>
        <v>0</v>
      </c>
      <c r="P23" s="54"/>
      <c r="Q23" s="54"/>
      <c r="R23" s="54"/>
      <c r="S23" s="54"/>
      <c r="T23" s="55">
        <f t="shared" si="3"/>
        <v>0</v>
      </c>
      <c r="U23" s="55">
        <f t="shared" si="7"/>
        <v>0</v>
      </c>
      <c r="V23" s="56">
        <f t="shared" si="4"/>
        <v>0</v>
      </c>
      <c r="W23" s="54"/>
      <c r="X23" s="54"/>
      <c r="Y23" s="54"/>
      <c r="Z23" s="54"/>
      <c r="AA23" s="56">
        <f>F23+K23+P23</f>
        <v>0</v>
      </c>
      <c r="AB23" s="55">
        <f>G23+L23+Q23</f>
        <v>0</v>
      </c>
      <c r="AC23" s="54"/>
      <c r="AD23" s="55">
        <f t="shared" si="5"/>
        <v>0</v>
      </c>
      <c r="AE23" s="57">
        <f t="shared" si="1"/>
        <v>0</v>
      </c>
      <c r="AF23" s="476"/>
      <c r="AG23" s="227"/>
      <c r="AH23" s="22"/>
    </row>
    <row r="24" spans="2:34" ht="25.5" hidden="1" customHeight="1" x14ac:dyDescent="0.25">
      <c r="B24" s="60" t="s">
        <v>46</v>
      </c>
      <c r="C24" s="359"/>
      <c r="D24" s="359"/>
      <c r="E24" s="359"/>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359"/>
      <c r="D25" s="359"/>
      <c r="E25" s="359"/>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359"/>
      <c r="D26" s="359"/>
      <c r="E26" s="359"/>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0</v>
      </c>
      <c r="G27" s="64">
        <f>SUM(G20:G26)</f>
        <v>0</v>
      </c>
      <c r="H27" s="64">
        <f t="shared" ref="H27:V27" si="8">SUM(H20:H26)</f>
        <v>0</v>
      </c>
      <c r="I27" s="64">
        <f t="shared" si="8"/>
        <v>0</v>
      </c>
      <c r="J27" s="64">
        <f t="shared" si="8"/>
        <v>0</v>
      </c>
      <c r="K27" s="64">
        <f t="shared" si="8"/>
        <v>0</v>
      </c>
      <c r="L27" s="64">
        <f t="shared" si="8"/>
        <v>0</v>
      </c>
      <c r="M27" s="64">
        <f t="shared" si="8"/>
        <v>0</v>
      </c>
      <c r="N27" s="64">
        <f t="shared" si="8"/>
        <v>0</v>
      </c>
      <c r="O27" s="64">
        <f t="shared" si="8"/>
        <v>0</v>
      </c>
      <c r="P27" s="64">
        <f t="shared" si="8"/>
        <v>0</v>
      </c>
      <c r="Q27" s="64">
        <f t="shared" si="8"/>
        <v>0</v>
      </c>
      <c r="R27" s="64">
        <f t="shared" si="8"/>
        <v>0</v>
      </c>
      <c r="S27" s="64">
        <f t="shared" si="8"/>
        <v>0</v>
      </c>
      <c r="T27" s="64">
        <f t="shared" si="8"/>
        <v>0</v>
      </c>
      <c r="U27" s="64">
        <f t="shared" si="8"/>
        <v>0</v>
      </c>
      <c r="V27" s="64">
        <f t="shared" si="8"/>
        <v>0</v>
      </c>
      <c r="W27" s="64"/>
      <c r="X27" s="64"/>
      <c r="Y27" s="64"/>
      <c r="Z27" s="64"/>
      <c r="AA27" s="64">
        <f>SUM(AA20:AA26)</f>
        <v>0</v>
      </c>
      <c r="AB27" s="64">
        <f>SUM(AB20:AB26)</f>
        <v>0</v>
      </c>
      <c r="AC27" s="64">
        <f>SUM(AC20:AC26)</f>
        <v>0</v>
      </c>
      <c r="AD27" s="64">
        <f>SUM(AD20:AD26)</f>
        <v>0</v>
      </c>
      <c r="AE27" s="65">
        <f>SUM(AE20:AE26)</f>
        <v>0</v>
      </c>
      <c r="AF27" s="66"/>
      <c r="AG27" s="58"/>
      <c r="AH27" s="22">
        <f>AE27-U27</f>
        <v>0</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49"/>
      <c r="E29" s="349"/>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51"/>
      <c r="E30" s="351"/>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50" t="s">
        <v>43</v>
      </c>
      <c r="C31" s="360"/>
      <c r="D31" s="360"/>
      <c r="E31" s="360"/>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48" t="s">
        <v>52</v>
      </c>
      <c r="C32" s="359"/>
      <c r="D32" s="359"/>
      <c r="E32" s="359"/>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48" t="s">
        <v>53</v>
      </c>
      <c r="C33" s="359"/>
      <c r="D33" s="359"/>
      <c r="E33" s="359"/>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48" t="s">
        <v>54</v>
      </c>
      <c r="C34" s="359"/>
      <c r="D34" s="359"/>
      <c r="E34" s="359"/>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59"/>
      <c r="D35" s="359"/>
      <c r="E35" s="359"/>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49"/>
      <c r="E38" s="349"/>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51"/>
      <c r="E39" s="351"/>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50" t="s">
        <v>43</v>
      </c>
      <c r="C40" s="360"/>
      <c r="D40" s="360"/>
      <c r="E40" s="360"/>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48" t="s">
        <v>52</v>
      </c>
      <c r="C41" s="359"/>
      <c r="D41" s="359"/>
      <c r="E41" s="359"/>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48" t="s">
        <v>53</v>
      </c>
      <c r="C42" s="359"/>
      <c r="D42" s="359"/>
      <c r="E42" s="359"/>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48" t="s">
        <v>54</v>
      </c>
      <c r="C43" s="359"/>
      <c r="D43" s="359"/>
      <c r="E43" s="359"/>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59"/>
      <c r="D44" s="359"/>
      <c r="E44" s="359"/>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49"/>
      <c r="E47" s="349"/>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51"/>
      <c r="E48" s="351"/>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50" t="s">
        <v>43</v>
      </c>
      <c r="C49" s="360"/>
      <c r="D49" s="360"/>
      <c r="E49" s="360"/>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48" t="s">
        <v>52</v>
      </c>
      <c r="C50" s="359"/>
      <c r="D50" s="359"/>
      <c r="E50" s="359"/>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48" t="s">
        <v>53</v>
      </c>
      <c r="C51" s="359"/>
      <c r="D51" s="359"/>
      <c r="E51" s="359"/>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48" t="s">
        <v>54</v>
      </c>
      <c r="C52" s="359"/>
      <c r="D52" s="359"/>
      <c r="E52" s="359"/>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59"/>
      <c r="D53" s="359"/>
      <c r="E53" s="359"/>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59"/>
      <c r="D54" s="359"/>
      <c r="E54" s="359"/>
      <c r="F54" s="82">
        <f>F20+F21</f>
        <v>0</v>
      </c>
      <c r="G54" s="82">
        <f>G20+G21</f>
        <v>0</v>
      </c>
      <c r="H54" s="75"/>
      <c r="I54" s="82">
        <f>I20+I21</f>
        <v>0</v>
      </c>
      <c r="J54" s="82">
        <f>J20+J21</f>
        <v>0</v>
      </c>
      <c r="K54" s="75"/>
      <c r="L54" s="82"/>
      <c r="M54" s="75"/>
      <c r="N54" s="75"/>
      <c r="O54" s="75"/>
      <c r="P54" s="75"/>
      <c r="Q54" s="82">
        <f>Q20+Q21</f>
        <v>0</v>
      </c>
      <c r="R54" s="75"/>
      <c r="S54" s="75"/>
      <c r="T54" s="75"/>
      <c r="U54" s="75"/>
      <c r="V54" s="75"/>
      <c r="W54" s="75"/>
      <c r="X54" s="75"/>
      <c r="Y54" s="75"/>
      <c r="Z54" s="75"/>
      <c r="AA54" s="82">
        <f>AA20+AA21</f>
        <v>0</v>
      </c>
      <c r="AB54" s="82">
        <f>AB20+AB21</f>
        <v>0</v>
      </c>
      <c r="AC54" s="82">
        <f>AC20+AC21</f>
        <v>0</v>
      </c>
      <c r="AD54" s="82">
        <f>AD20+AD21</f>
        <v>0</v>
      </c>
      <c r="AE54" s="82">
        <f>AE20+AE21</f>
        <v>0</v>
      </c>
      <c r="AF54" s="81"/>
      <c r="AG54" s="58"/>
    </row>
    <row r="55" spans="2:33" s="300" customFormat="1" ht="19.5" customHeight="1" thickTop="1" x14ac:dyDescent="0.25">
      <c r="B55" s="294"/>
      <c r="C55" s="295"/>
      <c r="D55" s="295"/>
      <c r="E55" s="295"/>
      <c r="F55" s="296">
        <f>SUM(F20:F21)</f>
        <v>0</v>
      </c>
      <c r="G55" s="296">
        <f>SUM(G20:G21)</f>
        <v>0</v>
      </c>
      <c r="H55" s="297"/>
      <c r="I55" s="296">
        <f>SUM(I20:I21)</f>
        <v>0</v>
      </c>
      <c r="J55" s="296">
        <f>SUM(J20:J21)</f>
        <v>0</v>
      </c>
      <c r="K55" s="297"/>
      <c r="L55" s="297"/>
      <c r="M55" s="297"/>
      <c r="N55" s="297"/>
      <c r="O55" s="297"/>
      <c r="P55" s="297"/>
      <c r="Q55" s="296">
        <f>SUM(Q20:Q21)</f>
        <v>0</v>
      </c>
      <c r="R55" s="297"/>
      <c r="S55" s="297"/>
      <c r="T55" s="296">
        <f>SUM(T20:T21)</f>
        <v>0</v>
      </c>
      <c r="U55" s="296">
        <f>SUM(U20:U21)</f>
        <v>0</v>
      </c>
      <c r="V55" s="297"/>
      <c r="W55" s="297"/>
      <c r="X55" s="297"/>
      <c r="Y55" s="297"/>
      <c r="Z55" s="297"/>
      <c r="AA55" s="296">
        <f>SUM(AA20:AA21)</f>
        <v>0</v>
      </c>
      <c r="AB55" s="296">
        <f>SUM(AB20:AB21)</f>
        <v>0</v>
      </c>
      <c r="AC55" s="297"/>
      <c r="AD55" s="296">
        <f>SUM(AD20:AD21)</f>
        <v>0</v>
      </c>
      <c r="AE55" s="316">
        <f>AE20+AE21</f>
        <v>0</v>
      </c>
      <c r="AF55" s="298"/>
      <c r="AG55" s="299"/>
    </row>
    <row r="56" spans="2:33" ht="18" customHeight="1" thickBot="1" x14ac:dyDescent="0.3">
      <c r="B56" s="462" t="s">
        <v>19</v>
      </c>
      <c r="C56" s="463"/>
      <c r="D56" s="352"/>
      <c r="E56" s="352"/>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54"/>
      <c r="L58" s="354"/>
      <c r="M58" s="354"/>
      <c r="N58" s="354"/>
      <c r="O58" s="354"/>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54"/>
      <c r="L59" s="354"/>
      <c r="M59" s="354"/>
      <c r="N59" s="354"/>
      <c r="O59" s="35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182</v>
      </c>
      <c r="K60" s="464"/>
      <c r="L60" s="464"/>
      <c r="M60" s="109"/>
      <c r="N60" s="110" t="s">
        <v>183</v>
      </c>
      <c r="O60" s="110"/>
      <c r="P60" s="353"/>
      <c r="Q60" s="464"/>
      <c r="R60" s="464"/>
      <c r="S60" s="464"/>
      <c r="T60" s="464"/>
      <c r="U60" s="464"/>
      <c r="V60" s="464"/>
      <c r="W60" s="465" t="s">
        <v>59</v>
      </c>
      <c r="X60" s="466"/>
      <c r="Y60" s="466"/>
      <c r="Z60" s="465" t="s">
        <v>184</v>
      </c>
      <c r="AA60" s="466"/>
      <c r="AB60" s="466"/>
      <c r="AC60" s="110" t="s">
        <v>183</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123618</v>
      </c>
      <c r="X61" s="439"/>
      <c r="Y61" s="113"/>
      <c r="Z61" s="442">
        <f>AE19</f>
        <v>112267</v>
      </c>
      <c r="AA61" s="442"/>
      <c r="AB61" s="5"/>
      <c r="AC61" s="442">
        <f>W61+Z61</f>
        <v>235885</v>
      </c>
      <c r="AD61" s="442"/>
      <c r="AE61" s="107"/>
      <c r="AF61" s="107"/>
    </row>
    <row r="62" spans="2:33" ht="15" customHeight="1" x14ac:dyDescent="0.25">
      <c r="B62" s="101"/>
      <c r="C62" s="114" t="s">
        <v>64</v>
      </c>
      <c r="D62" s="102"/>
      <c r="E62" s="111"/>
      <c r="F62" s="103"/>
      <c r="G62" s="450">
        <v>123618</v>
      </c>
      <c r="H62" s="450"/>
      <c r="I62" s="450"/>
      <c r="J62" s="439">
        <f>AE19</f>
        <v>112267</v>
      </c>
      <c r="K62" s="439"/>
      <c r="L62" s="439"/>
      <c r="M62" s="116"/>
      <c r="N62" s="451">
        <f>G62+J62</f>
        <v>235885</v>
      </c>
      <c r="O62" s="451"/>
      <c r="P62" s="5"/>
      <c r="Q62" s="5"/>
      <c r="R62" s="5"/>
      <c r="S62" s="113"/>
      <c r="T62" s="117" t="s">
        <v>65</v>
      </c>
      <c r="U62" s="117"/>
      <c r="V62" s="113"/>
      <c r="W62" s="453">
        <v>51000</v>
      </c>
      <c r="X62" s="453"/>
      <c r="Y62" s="113"/>
      <c r="Z62" s="454">
        <f>AE21+AE20</f>
        <v>0</v>
      </c>
      <c r="AA62" s="454"/>
      <c r="AB62" s="5"/>
      <c r="AC62" s="442">
        <f>W62+Z62</f>
        <v>51000</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72618</v>
      </c>
      <c r="X63" s="452"/>
      <c r="Y63" s="113"/>
      <c r="Z63" s="452">
        <f>Z61-Z62</f>
        <v>112267</v>
      </c>
      <c r="AA63" s="452"/>
      <c r="AB63" s="5"/>
      <c r="AC63" s="452">
        <f>AC61-AC62</f>
        <v>184885</v>
      </c>
      <c r="AD63" s="452"/>
      <c r="AE63" s="119"/>
      <c r="AF63" s="107"/>
      <c r="AG63" s="22"/>
    </row>
    <row r="64" spans="2:33" ht="15" customHeight="1" thickTop="1" x14ac:dyDescent="0.25">
      <c r="B64" s="101"/>
      <c r="C64" s="114" t="s">
        <v>68</v>
      </c>
      <c r="D64" s="102"/>
      <c r="E64" s="111"/>
      <c r="F64" s="103"/>
      <c r="G64" s="450">
        <v>0</v>
      </c>
      <c r="H64" s="450"/>
      <c r="I64" s="450"/>
      <c r="J64" s="439">
        <f>AE23</f>
        <v>0</v>
      </c>
      <c r="K64" s="439"/>
      <c r="L64" s="439"/>
      <c r="M64" s="116"/>
      <c r="N64" s="451">
        <f>G64+J64</f>
        <v>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123618</v>
      </c>
      <c r="H69" s="446"/>
      <c r="I69" s="446"/>
      <c r="J69" s="447">
        <f>SUM(J62:L67)-J68</f>
        <v>112267</v>
      </c>
      <c r="K69" s="447"/>
      <c r="L69" s="447"/>
      <c r="M69" s="123"/>
      <c r="N69" s="448">
        <f>G69+J69</f>
        <v>235885</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72618</v>
      </c>
      <c r="H70" s="450"/>
      <c r="I70" s="450"/>
      <c r="J70" s="439">
        <v>0</v>
      </c>
      <c r="K70" s="439"/>
      <c r="L70" s="439"/>
      <c r="M70" s="128"/>
      <c r="N70" s="439">
        <f>G70+J70</f>
        <v>72618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v>51000</v>
      </c>
      <c r="H71" s="450"/>
      <c r="I71" s="450"/>
      <c r="J71" s="439">
        <f>AE27</f>
        <v>0</v>
      </c>
      <c r="K71" s="439"/>
      <c r="L71" s="439"/>
      <c r="M71" s="128"/>
      <c r="N71" s="439">
        <f>G71+J71</f>
        <v>51000</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47"/>
      <c r="H72" s="347"/>
      <c r="I72" s="347"/>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0</v>
      </c>
      <c r="H73" s="440"/>
      <c r="I73" s="440"/>
      <c r="J73" s="440">
        <f>J69-J71-J72-J70</f>
        <v>112267</v>
      </c>
      <c r="K73" s="440"/>
      <c r="L73" s="440"/>
      <c r="M73" s="123"/>
      <c r="N73" s="440">
        <f>G73+J73</f>
        <v>112267</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54"/>
      <c r="M74" s="354"/>
      <c r="N74" s="354"/>
      <c r="O74" s="35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54"/>
      <c r="M75" s="354"/>
      <c r="N75" s="354"/>
      <c r="O75" s="35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54"/>
      <c r="G77" s="354"/>
      <c r="H77" s="354"/>
      <c r="I77" s="354"/>
      <c r="J77" s="354"/>
      <c r="K77" s="354"/>
      <c r="L77" s="354"/>
      <c r="M77" s="354"/>
      <c r="N77" s="354"/>
      <c r="O77" s="35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46"/>
      <c r="D78" s="346"/>
      <c r="E78" s="346"/>
      <c r="F78" s="346"/>
      <c r="G78" s="150" t="s">
        <v>75</v>
      </c>
      <c r="H78" s="150"/>
      <c r="I78" s="150"/>
      <c r="J78" s="346"/>
      <c r="K78" s="346"/>
      <c r="L78" s="151"/>
      <c r="M78" s="346"/>
      <c r="N78" s="346"/>
      <c r="O78" s="346"/>
      <c r="P78" s="346"/>
      <c r="Q78" s="346"/>
      <c r="R78" s="346"/>
      <c r="S78" s="346"/>
      <c r="T78" s="346"/>
      <c r="U78" s="150" t="s">
        <v>84</v>
      </c>
      <c r="V78" s="21"/>
      <c r="W78" s="152"/>
      <c r="X78" s="152"/>
      <c r="Y78" s="152"/>
      <c r="Z78" s="152"/>
      <c r="AA78" s="152"/>
      <c r="AB78" s="5"/>
      <c r="AC78" s="5"/>
      <c r="AD78" s="5"/>
      <c r="AE78" s="5"/>
      <c r="AF78" s="107"/>
    </row>
    <row r="79" spans="2:32" ht="18" hidden="1" customHeight="1" x14ac:dyDescent="0.25">
      <c r="B79" s="148"/>
      <c r="C79" s="346"/>
      <c r="D79" s="346"/>
      <c r="E79" s="346"/>
      <c r="F79" s="346"/>
      <c r="G79" s="150"/>
      <c r="H79" s="150"/>
      <c r="I79" s="150"/>
      <c r="J79" s="346"/>
      <c r="K79" s="346"/>
      <c r="L79" s="346"/>
      <c r="M79" s="346"/>
      <c r="N79" s="346"/>
      <c r="O79" s="346"/>
      <c r="P79" s="346"/>
      <c r="Q79" s="346"/>
      <c r="R79" s="346"/>
      <c r="S79" s="346"/>
      <c r="T79" s="346"/>
      <c r="U79" s="346"/>
      <c r="V79" s="152"/>
      <c r="W79" s="152"/>
      <c r="X79" s="152"/>
      <c r="Y79" s="152"/>
      <c r="Z79" s="152"/>
      <c r="AA79" s="152"/>
      <c r="AB79" s="5"/>
      <c r="AC79" s="5"/>
      <c r="AD79" s="5"/>
      <c r="AE79" s="5"/>
      <c r="AF79" s="107"/>
    </row>
    <row r="80" spans="2:32" ht="14.25" hidden="1" customHeight="1" x14ac:dyDescent="0.25">
      <c r="B80" s="148"/>
      <c r="C80" s="346"/>
      <c r="D80" s="346"/>
      <c r="E80" s="346"/>
      <c r="F80" s="346"/>
      <c r="G80" s="150"/>
      <c r="H80" s="150"/>
      <c r="I80" s="150"/>
      <c r="J80" s="346"/>
      <c r="K80" s="346"/>
      <c r="L80" s="153"/>
      <c r="M80" s="346"/>
      <c r="N80" s="346"/>
      <c r="O80" s="346"/>
      <c r="P80" s="346"/>
      <c r="Q80" s="346"/>
      <c r="R80" s="346"/>
      <c r="S80" s="346"/>
      <c r="T80" s="346"/>
      <c r="U80" s="346"/>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26"/>
  <sheetViews>
    <sheetView showWhiteSpace="0" topLeftCell="A14" zoomScale="90" zoomScaleNormal="90" zoomScaleSheetLayoutView="90" workbookViewId="0">
      <pane xSplit="5" ySplit="4" topLeftCell="O61" activePane="bottomRight" state="frozen"/>
      <selection activeCell="A14" sqref="A14"/>
      <selection pane="topRight" activeCell="F14" sqref="F14"/>
      <selection pane="bottomLeft" activeCell="A18" sqref="A18"/>
      <selection pane="bottomRight" activeCell="AD71" sqref="AD71"/>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12.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189</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80" t="s">
        <v>21</v>
      </c>
      <c r="L16" s="380" t="s">
        <v>22</v>
      </c>
      <c r="M16" s="381" t="s">
        <v>23</v>
      </c>
      <c r="N16" s="380" t="s">
        <v>24</v>
      </c>
      <c r="O16" s="380" t="s">
        <v>28</v>
      </c>
      <c r="P16" s="380" t="s">
        <v>21</v>
      </c>
      <c r="Q16" s="380" t="s">
        <v>22</v>
      </c>
      <c r="R16" s="381" t="s">
        <v>23</v>
      </c>
      <c r="S16" s="380" t="s">
        <v>24</v>
      </c>
      <c r="T16" s="380"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86" t="s">
        <v>30</v>
      </c>
      <c r="G17" s="386" t="s">
        <v>31</v>
      </c>
      <c r="H17" s="386" t="s">
        <v>32</v>
      </c>
      <c r="I17" s="386" t="s">
        <v>33</v>
      </c>
      <c r="J17" s="27" t="s">
        <v>34</v>
      </c>
      <c r="K17" s="386">
        <v>7</v>
      </c>
      <c r="L17" s="386">
        <v>8</v>
      </c>
      <c r="M17" s="386">
        <v>9</v>
      </c>
      <c r="N17" s="386">
        <v>10</v>
      </c>
      <c r="O17" s="27" t="s">
        <v>35</v>
      </c>
      <c r="P17" s="386">
        <v>12</v>
      </c>
      <c r="Q17" s="386">
        <v>13</v>
      </c>
      <c r="R17" s="386">
        <v>14</v>
      </c>
      <c r="S17" s="386">
        <v>15</v>
      </c>
      <c r="T17" s="27" t="s">
        <v>36</v>
      </c>
      <c r="U17" s="28" t="s">
        <v>37</v>
      </c>
      <c r="V17" s="28" t="s">
        <v>38</v>
      </c>
      <c r="W17" s="386">
        <v>19</v>
      </c>
      <c r="X17" s="386">
        <v>20</v>
      </c>
      <c r="Y17" s="386">
        <v>21</v>
      </c>
      <c r="Z17" s="27" t="s">
        <v>39</v>
      </c>
      <c r="AA17" s="386">
        <v>23</v>
      </c>
      <c r="AB17" s="386">
        <v>24</v>
      </c>
      <c r="AC17" s="386">
        <v>25</v>
      </c>
      <c r="AD17" s="386">
        <v>26</v>
      </c>
      <c r="AE17" s="29" t="s">
        <v>40</v>
      </c>
      <c r="AF17" s="30">
        <v>28</v>
      </c>
    </row>
    <row r="18" spans="2:34" s="31" customFormat="1" ht="30" customHeight="1" x14ac:dyDescent="0.3">
      <c r="B18" s="456"/>
      <c r="C18" s="457"/>
      <c r="D18" s="387"/>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((1167000)+148000)+458300</f>
        <v>1773300</v>
      </c>
      <c r="G19" s="43">
        <v>5349000</v>
      </c>
      <c r="H19" s="43"/>
      <c r="I19" s="43"/>
      <c r="J19" s="43">
        <f>SUM(F19:I19)</f>
        <v>7122300</v>
      </c>
      <c r="K19" s="44"/>
      <c r="L19" s="44"/>
      <c r="M19" s="44"/>
      <c r="N19" s="44"/>
      <c r="O19" s="44">
        <f>SUM(K19:N19)</f>
        <v>0</v>
      </c>
      <c r="P19" s="44"/>
      <c r="Q19" s="45"/>
      <c r="R19" s="45"/>
      <c r="S19" s="45"/>
      <c r="T19" s="45">
        <f>SUM(P19:S19)</f>
        <v>0</v>
      </c>
      <c r="U19" s="45">
        <f>O19+T19</f>
        <v>0</v>
      </c>
      <c r="V19" s="46">
        <f>J19+T19</f>
        <v>7122300</v>
      </c>
      <c r="W19" s="44"/>
      <c r="X19" s="45"/>
      <c r="Y19" s="45"/>
      <c r="Z19" s="45"/>
      <c r="AA19" s="46">
        <f t="shared" ref="AA19:AB26" si="0">F19+K19+P19</f>
        <v>1773300</v>
      </c>
      <c r="AB19" s="47">
        <f t="shared" si="0"/>
        <v>5349000</v>
      </c>
      <c r="AC19" s="47"/>
      <c r="AD19" s="47">
        <f>I19+N19+S19+Y19</f>
        <v>0</v>
      </c>
      <c r="AE19" s="48">
        <f t="shared" ref="AE19:AE26" si="1">SUM(AA19:AD19)</f>
        <v>7122300</v>
      </c>
      <c r="AF19" s="476"/>
      <c r="AG19" s="49"/>
    </row>
    <row r="20" spans="2:34" ht="21.75" customHeight="1" x14ac:dyDescent="0.25">
      <c r="B20" s="382" t="s">
        <v>42</v>
      </c>
      <c r="C20" s="51"/>
      <c r="D20" s="51"/>
      <c r="E20" s="385"/>
      <c r="F20" s="53">
        <v>540388.67000000004</v>
      </c>
      <c r="G20" s="54">
        <f>1665908.46+565732.69-27930</f>
        <v>2203711.15</v>
      </c>
      <c r="H20" s="54"/>
      <c r="I20" s="54"/>
      <c r="J20" s="55">
        <f>SUM(F20:I20)</f>
        <v>2744099.82</v>
      </c>
      <c r="K20" s="54"/>
      <c r="L20" s="54"/>
      <c r="M20" s="54"/>
      <c r="N20" s="54"/>
      <c r="O20" s="56">
        <f t="shared" ref="O20:O26" si="2">SUM(K20:N20)</f>
        <v>0</v>
      </c>
      <c r="P20" s="54"/>
      <c r="Q20" s="54">
        <f>44218.4-4000-26000</f>
        <v>14218.400000000001</v>
      </c>
      <c r="R20" s="54"/>
      <c r="S20" s="54"/>
      <c r="T20" s="55">
        <f t="shared" ref="T20:T26" si="3">SUM(P20:S20)</f>
        <v>14218.400000000001</v>
      </c>
      <c r="U20" s="55">
        <f>O20+T20</f>
        <v>14218.400000000001</v>
      </c>
      <c r="V20" s="56">
        <f>J20+U20</f>
        <v>2758318.2199999997</v>
      </c>
      <c r="W20" s="54"/>
      <c r="X20" s="54"/>
      <c r="Y20" s="54"/>
      <c r="Z20" s="54"/>
      <c r="AA20" s="56">
        <f t="shared" si="0"/>
        <v>540388.67000000004</v>
      </c>
      <c r="AB20" s="55">
        <f t="shared" si="0"/>
        <v>2217929.5499999998</v>
      </c>
      <c r="AC20" s="54"/>
      <c r="AD20" s="55">
        <f t="shared" ref="AD20:AD26" si="4">I20+N20+S20+Y20</f>
        <v>0</v>
      </c>
      <c r="AE20" s="57">
        <f>SUM(AA20:AD20)</f>
        <v>2758318.2199999997</v>
      </c>
      <c r="AF20" s="476"/>
      <c r="AG20" s="58"/>
      <c r="AH20" s="22">
        <f>AE20+AE21</f>
        <v>5771459.1400000006</v>
      </c>
    </row>
    <row r="21" spans="2:34" ht="23.25" customHeight="1" x14ac:dyDescent="0.25">
      <c r="B21" s="382" t="s">
        <v>43</v>
      </c>
      <c r="C21" s="394"/>
      <c r="D21" s="394"/>
      <c r="E21" s="394"/>
      <c r="F21" s="54">
        <v>2036584.81</v>
      </c>
      <c r="G21" s="54">
        <v>913756.11000000022</v>
      </c>
      <c r="H21" s="54"/>
      <c r="I21" s="54"/>
      <c r="J21" s="55">
        <f t="shared" ref="J21:J26" si="5">SUM(F21:I21)</f>
        <v>2950340.9200000004</v>
      </c>
      <c r="K21" s="54"/>
      <c r="L21" s="54"/>
      <c r="M21" s="54"/>
      <c r="N21" s="54"/>
      <c r="O21" s="56">
        <f t="shared" si="2"/>
        <v>0</v>
      </c>
      <c r="P21" s="54"/>
      <c r="Q21" s="54">
        <v>62800</v>
      </c>
      <c r="R21" s="54"/>
      <c r="S21" s="54"/>
      <c r="T21" s="55">
        <f t="shared" si="3"/>
        <v>62800</v>
      </c>
      <c r="U21" s="55">
        <f>O21+T21</f>
        <v>62800</v>
      </c>
      <c r="V21" s="56">
        <f t="shared" ref="V21:V26" si="6">J21+U21</f>
        <v>3013140.9200000004</v>
      </c>
      <c r="W21" s="54"/>
      <c r="X21" s="54"/>
      <c r="Y21" s="54"/>
      <c r="Z21" s="54"/>
      <c r="AA21" s="56">
        <f t="shared" si="0"/>
        <v>2036584.81</v>
      </c>
      <c r="AB21" s="55">
        <f t="shared" si="0"/>
        <v>976556.11000000022</v>
      </c>
      <c r="AC21" s="54"/>
      <c r="AD21" s="55">
        <f t="shared" si="4"/>
        <v>0</v>
      </c>
      <c r="AE21" s="57">
        <f>SUM(AA21:AD21)</f>
        <v>3013140.9200000004</v>
      </c>
      <c r="AF21" s="476"/>
      <c r="AG21" s="58"/>
      <c r="AH21" s="22">
        <v>2629053.9</v>
      </c>
    </row>
    <row r="22" spans="2:34" ht="20.25" hidden="1" customHeight="1" x14ac:dyDescent="0.25">
      <c r="B22" s="60" t="s">
        <v>44</v>
      </c>
      <c r="C22" s="393"/>
      <c r="D22" s="393"/>
      <c r="E22" s="393"/>
      <c r="F22" s="54"/>
      <c r="G22" s="54"/>
      <c r="H22" s="54"/>
      <c r="I22" s="54"/>
      <c r="J22" s="55">
        <f t="shared" si="5"/>
        <v>0</v>
      </c>
      <c r="K22" s="54"/>
      <c r="L22" s="54"/>
      <c r="M22" s="54"/>
      <c r="N22" s="54"/>
      <c r="O22" s="56">
        <f t="shared" si="2"/>
        <v>0</v>
      </c>
      <c r="P22" s="54"/>
      <c r="Q22" s="54"/>
      <c r="R22" s="54"/>
      <c r="S22" s="54"/>
      <c r="T22" s="55">
        <f t="shared" si="3"/>
        <v>0</v>
      </c>
      <c r="U22" s="55">
        <f t="shared" ref="U22:U26" si="7">O22+T22</f>
        <v>0</v>
      </c>
      <c r="V22" s="56">
        <f t="shared" si="6"/>
        <v>0</v>
      </c>
      <c r="W22" s="54"/>
      <c r="X22" s="54"/>
      <c r="Y22" s="54"/>
      <c r="Z22" s="54"/>
      <c r="AA22" s="56">
        <f t="shared" si="0"/>
        <v>0</v>
      </c>
      <c r="AB22" s="55">
        <f t="shared" si="0"/>
        <v>0</v>
      </c>
      <c r="AC22" s="54"/>
      <c r="AD22" s="55">
        <f t="shared" si="4"/>
        <v>0</v>
      </c>
      <c r="AE22" s="57">
        <f t="shared" si="1"/>
        <v>0</v>
      </c>
      <c r="AF22" s="476"/>
      <c r="AG22" s="58"/>
      <c r="AH22" s="22">
        <f>AH21-AH20</f>
        <v>-3142405.2400000007</v>
      </c>
    </row>
    <row r="23" spans="2:34" ht="20.25" customHeight="1" x14ac:dyDescent="0.25">
      <c r="B23" s="60" t="s">
        <v>45</v>
      </c>
      <c r="C23" s="393"/>
      <c r="D23" s="393"/>
      <c r="E23" s="393"/>
      <c r="F23" s="54">
        <v>154249.07</v>
      </c>
      <c r="G23" s="54">
        <f>88303.42+18807.56-1470</f>
        <v>105640.98</v>
      </c>
      <c r="H23" s="54"/>
      <c r="I23" s="54"/>
      <c r="J23" s="55">
        <f>SUM(F23:I23)</f>
        <v>259890.05</v>
      </c>
      <c r="K23" s="54"/>
      <c r="L23" s="54"/>
      <c r="M23" s="54"/>
      <c r="N23" s="54"/>
      <c r="O23" s="56">
        <f t="shared" si="2"/>
        <v>0</v>
      </c>
      <c r="P23" s="54"/>
      <c r="Q23" s="54">
        <v>71.599999999999994</v>
      </c>
      <c r="R23" s="54"/>
      <c r="S23" s="54"/>
      <c r="T23" s="55">
        <f t="shared" si="3"/>
        <v>71.599999999999994</v>
      </c>
      <c r="U23" s="55">
        <f>O23+T23</f>
        <v>71.599999999999994</v>
      </c>
      <c r="V23" s="56">
        <f t="shared" si="6"/>
        <v>259961.65</v>
      </c>
      <c r="W23" s="54"/>
      <c r="X23" s="54"/>
      <c r="Y23" s="54"/>
      <c r="Z23" s="54"/>
      <c r="AA23" s="56">
        <f>F23+K23+P23</f>
        <v>154249.07</v>
      </c>
      <c r="AB23" s="55">
        <f>G23+L23+Q23</f>
        <v>105712.58</v>
      </c>
      <c r="AC23" s="54"/>
      <c r="AD23" s="55">
        <f t="shared" si="4"/>
        <v>0</v>
      </c>
      <c r="AE23" s="57">
        <f>SUM(AA23:AD23)</f>
        <v>259961.65000000002</v>
      </c>
      <c r="AF23" s="476"/>
      <c r="AG23" s="227"/>
      <c r="AH23" s="22"/>
    </row>
    <row r="24" spans="2:34" ht="25.5" hidden="1" customHeight="1" x14ac:dyDescent="0.25">
      <c r="B24" s="60" t="s">
        <v>46</v>
      </c>
      <c r="C24" s="393"/>
      <c r="D24" s="393"/>
      <c r="E24" s="393"/>
      <c r="F24" s="54"/>
      <c r="G24" s="54"/>
      <c r="H24" s="54"/>
      <c r="I24" s="54"/>
      <c r="J24" s="55">
        <f t="shared" si="5"/>
        <v>0</v>
      </c>
      <c r="K24" s="54"/>
      <c r="L24" s="54"/>
      <c r="M24" s="54"/>
      <c r="N24" s="54"/>
      <c r="O24" s="56">
        <f t="shared" si="2"/>
        <v>0</v>
      </c>
      <c r="P24" s="54"/>
      <c r="Q24" s="54"/>
      <c r="R24" s="54"/>
      <c r="S24" s="54"/>
      <c r="T24" s="55">
        <f t="shared" si="3"/>
        <v>0</v>
      </c>
      <c r="U24" s="55">
        <f t="shared" si="7"/>
        <v>0</v>
      </c>
      <c r="V24" s="56">
        <f t="shared" si="6"/>
        <v>0</v>
      </c>
      <c r="W24" s="54"/>
      <c r="X24" s="54"/>
      <c r="Y24" s="54"/>
      <c r="Z24" s="54"/>
      <c r="AA24" s="56">
        <f t="shared" si="0"/>
        <v>0</v>
      </c>
      <c r="AB24" s="55">
        <f t="shared" si="0"/>
        <v>0</v>
      </c>
      <c r="AC24" s="54"/>
      <c r="AD24" s="55">
        <f t="shared" si="4"/>
        <v>0</v>
      </c>
      <c r="AE24" s="57">
        <f t="shared" si="1"/>
        <v>0</v>
      </c>
      <c r="AF24" s="476"/>
      <c r="AG24" s="58"/>
    </row>
    <row r="25" spans="2:34" ht="21.75" hidden="1" customHeight="1" x14ac:dyDescent="0.25">
      <c r="B25" s="60" t="s">
        <v>47</v>
      </c>
      <c r="C25" s="393"/>
      <c r="D25" s="393"/>
      <c r="E25" s="393"/>
      <c r="F25" s="54"/>
      <c r="G25" s="54"/>
      <c r="H25" s="54"/>
      <c r="I25" s="54"/>
      <c r="J25" s="55">
        <f t="shared" si="5"/>
        <v>0</v>
      </c>
      <c r="K25" s="54"/>
      <c r="L25" s="54"/>
      <c r="M25" s="54"/>
      <c r="N25" s="54"/>
      <c r="O25" s="56">
        <f t="shared" si="2"/>
        <v>0</v>
      </c>
      <c r="P25" s="54"/>
      <c r="Q25" s="54"/>
      <c r="R25" s="54"/>
      <c r="S25" s="54"/>
      <c r="T25" s="55">
        <f t="shared" si="3"/>
        <v>0</v>
      </c>
      <c r="U25" s="55">
        <f t="shared" si="7"/>
        <v>0</v>
      </c>
      <c r="V25" s="56">
        <f t="shared" si="6"/>
        <v>0</v>
      </c>
      <c r="W25" s="54"/>
      <c r="X25" s="54"/>
      <c r="Y25" s="54"/>
      <c r="Z25" s="54"/>
      <c r="AA25" s="56">
        <f t="shared" si="0"/>
        <v>0</v>
      </c>
      <c r="AB25" s="55">
        <f t="shared" si="0"/>
        <v>0</v>
      </c>
      <c r="AC25" s="54"/>
      <c r="AD25" s="55">
        <f t="shared" si="4"/>
        <v>0</v>
      </c>
      <c r="AE25" s="57">
        <f t="shared" si="1"/>
        <v>0</v>
      </c>
      <c r="AF25" s="476"/>
      <c r="AG25" s="58"/>
    </row>
    <row r="26" spans="2:34" ht="24.75" hidden="1" customHeight="1" x14ac:dyDescent="0.25">
      <c r="B26" s="60" t="s">
        <v>48</v>
      </c>
      <c r="C26" s="393"/>
      <c r="D26" s="393"/>
      <c r="E26" s="393"/>
      <c r="F26" s="54"/>
      <c r="G26" s="54"/>
      <c r="H26" s="54"/>
      <c r="I26" s="54"/>
      <c r="J26" s="55">
        <f t="shared" si="5"/>
        <v>0</v>
      </c>
      <c r="K26" s="54"/>
      <c r="L26" s="54"/>
      <c r="M26" s="54"/>
      <c r="N26" s="54"/>
      <c r="O26" s="56">
        <f t="shared" si="2"/>
        <v>0</v>
      </c>
      <c r="P26" s="54"/>
      <c r="Q26" s="54"/>
      <c r="R26" s="54"/>
      <c r="S26" s="54"/>
      <c r="T26" s="55">
        <f t="shared" si="3"/>
        <v>0</v>
      </c>
      <c r="U26" s="55">
        <f t="shared" si="7"/>
        <v>0</v>
      </c>
      <c r="V26" s="56">
        <f t="shared" si="6"/>
        <v>0</v>
      </c>
      <c r="W26" s="54"/>
      <c r="X26" s="54"/>
      <c r="Y26" s="54"/>
      <c r="Z26" s="54"/>
      <c r="AA26" s="56">
        <f t="shared" si="0"/>
        <v>0</v>
      </c>
      <c r="AB26" s="55">
        <f t="shared" si="0"/>
        <v>0</v>
      </c>
      <c r="AC26" s="54"/>
      <c r="AD26" s="55">
        <f t="shared" si="4"/>
        <v>0</v>
      </c>
      <c r="AE26" s="57">
        <f t="shared" si="1"/>
        <v>0</v>
      </c>
      <c r="AF26" s="476"/>
      <c r="AG26" s="58"/>
    </row>
    <row r="27" spans="2:34" ht="20.25" customHeight="1" thickBot="1" x14ac:dyDescent="0.25">
      <c r="B27" s="62"/>
      <c r="C27" s="63" t="s">
        <v>49</v>
      </c>
      <c r="D27" s="63"/>
      <c r="E27" s="63"/>
      <c r="F27" s="64">
        <f>SUM(F20:F26)</f>
        <v>2731222.55</v>
      </c>
      <c r="G27" s="64">
        <f>SUM(G20:G26)</f>
        <v>3223108.24</v>
      </c>
      <c r="H27" s="64">
        <f t="shared" ref="H27:V27" si="8">SUM(H20:H26)</f>
        <v>0</v>
      </c>
      <c r="I27" s="64">
        <f t="shared" si="8"/>
        <v>0</v>
      </c>
      <c r="J27" s="64">
        <f t="shared" si="8"/>
        <v>5954330.79</v>
      </c>
      <c r="K27" s="64">
        <f t="shared" si="8"/>
        <v>0</v>
      </c>
      <c r="L27" s="64">
        <f t="shared" si="8"/>
        <v>0</v>
      </c>
      <c r="M27" s="64">
        <f t="shared" si="8"/>
        <v>0</v>
      </c>
      <c r="N27" s="64">
        <f t="shared" si="8"/>
        <v>0</v>
      </c>
      <c r="O27" s="64">
        <f t="shared" si="8"/>
        <v>0</v>
      </c>
      <c r="P27" s="64">
        <f t="shared" si="8"/>
        <v>0</v>
      </c>
      <c r="Q27" s="64">
        <f t="shared" si="8"/>
        <v>77090</v>
      </c>
      <c r="R27" s="64">
        <f t="shared" si="8"/>
        <v>0</v>
      </c>
      <c r="S27" s="64">
        <f t="shared" si="8"/>
        <v>0</v>
      </c>
      <c r="T27" s="64">
        <f t="shared" si="8"/>
        <v>77090</v>
      </c>
      <c r="U27" s="64">
        <f t="shared" si="8"/>
        <v>77090</v>
      </c>
      <c r="V27" s="64">
        <f t="shared" si="8"/>
        <v>6031420.790000001</v>
      </c>
      <c r="W27" s="64"/>
      <c r="X27" s="64"/>
      <c r="Y27" s="64"/>
      <c r="Z27" s="64"/>
      <c r="AA27" s="64">
        <f>SUM(AA20:AA26)</f>
        <v>2731222.55</v>
      </c>
      <c r="AB27" s="64">
        <f>SUM(AB20:AB26)</f>
        <v>3300198.24</v>
      </c>
      <c r="AC27" s="64">
        <f>SUM(AC20:AC26)</f>
        <v>0</v>
      </c>
      <c r="AD27" s="64">
        <f>SUM(AD20:AD26)</f>
        <v>0</v>
      </c>
      <c r="AE27" s="65">
        <f>SUM(AE20:AE26)</f>
        <v>6031420.790000001</v>
      </c>
      <c r="AF27" s="66"/>
      <c r="AG27" s="58"/>
      <c r="AH27" s="22">
        <f>AE27-U27</f>
        <v>5954330.790000001</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83"/>
      <c r="E29" s="383"/>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85"/>
      <c r="E30" s="38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84" t="s">
        <v>43</v>
      </c>
      <c r="C31" s="394"/>
      <c r="D31" s="394"/>
      <c r="E31" s="39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82" t="s">
        <v>52</v>
      </c>
      <c r="C32" s="393"/>
      <c r="D32" s="393"/>
      <c r="E32" s="393"/>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82" t="s">
        <v>53</v>
      </c>
      <c r="C33" s="393"/>
      <c r="D33" s="393"/>
      <c r="E33" s="393"/>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82" t="s">
        <v>54</v>
      </c>
      <c r="C34" s="393"/>
      <c r="D34" s="393"/>
      <c r="E34" s="393"/>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93"/>
      <c r="D35" s="393"/>
      <c r="E35" s="393"/>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83"/>
      <c r="E38" s="383"/>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85"/>
      <c r="E39" s="38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84" t="s">
        <v>43</v>
      </c>
      <c r="C40" s="394"/>
      <c r="D40" s="394"/>
      <c r="E40" s="394"/>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82" t="s">
        <v>52</v>
      </c>
      <c r="C41" s="393"/>
      <c r="D41" s="393"/>
      <c r="E41" s="393"/>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82" t="s">
        <v>53</v>
      </c>
      <c r="C42" s="393"/>
      <c r="D42" s="393"/>
      <c r="E42" s="393"/>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82" t="s">
        <v>54</v>
      </c>
      <c r="C43" s="393"/>
      <c r="D43" s="393"/>
      <c r="E43" s="393"/>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93"/>
      <c r="D44" s="393"/>
      <c r="E44" s="393"/>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83"/>
      <c r="E47" s="383"/>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85"/>
      <c r="E48" s="38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84" t="s">
        <v>43</v>
      </c>
      <c r="C49" s="394"/>
      <c r="D49" s="394"/>
      <c r="E49" s="394"/>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82" t="s">
        <v>52</v>
      </c>
      <c r="C50" s="393"/>
      <c r="D50" s="393"/>
      <c r="E50" s="393"/>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82" t="s">
        <v>53</v>
      </c>
      <c r="C51" s="393"/>
      <c r="D51" s="393"/>
      <c r="E51" s="393"/>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82" t="s">
        <v>54</v>
      </c>
      <c r="C52" s="393"/>
      <c r="D52" s="393"/>
      <c r="E52" s="393"/>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93"/>
      <c r="D53" s="393"/>
      <c r="E53" s="393"/>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93"/>
      <c r="D54" s="393"/>
      <c r="E54" s="393"/>
      <c r="F54" s="82">
        <f>F20+F21</f>
        <v>2576973.48</v>
      </c>
      <c r="G54" s="82">
        <f>G20+G21</f>
        <v>3117467.2600000002</v>
      </c>
      <c r="H54" s="75"/>
      <c r="I54" s="82">
        <f>I20+I21</f>
        <v>0</v>
      </c>
      <c r="J54" s="82">
        <f>J20+J21</f>
        <v>5694440.7400000002</v>
      </c>
      <c r="K54" s="75"/>
      <c r="L54" s="82"/>
      <c r="M54" s="75"/>
      <c r="N54" s="75"/>
      <c r="O54" s="75"/>
      <c r="P54" s="75"/>
      <c r="Q54" s="82">
        <f>Q20+Q21</f>
        <v>77018.399999999994</v>
      </c>
      <c r="R54" s="75"/>
      <c r="S54" s="75"/>
      <c r="T54" s="75"/>
      <c r="U54" s="75"/>
      <c r="V54" s="75"/>
      <c r="W54" s="75"/>
      <c r="X54" s="75"/>
      <c r="Y54" s="75"/>
      <c r="Z54" s="75"/>
      <c r="AA54" s="82">
        <f>AA20+AA21</f>
        <v>2576973.48</v>
      </c>
      <c r="AB54" s="82">
        <f>AB20+AB21</f>
        <v>3194485.66</v>
      </c>
      <c r="AC54" s="82">
        <f>AC20+AC21</f>
        <v>0</v>
      </c>
      <c r="AD54" s="82">
        <f>AD20+AD21</f>
        <v>0</v>
      </c>
      <c r="AE54" s="82">
        <f>AE20+AE21</f>
        <v>5771459.1400000006</v>
      </c>
      <c r="AF54" s="81"/>
      <c r="AG54" s="58"/>
    </row>
    <row r="55" spans="2:33" s="345" customFormat="1" ht="18.75" customHeight="1" thickTop="1" x14ac:dyDescent="0.25">
      <c r="B55" s="83"/>
      <c r="C55" s="84"/>
      <c r="D55" s="84"/>
      <c r="E55" s="84"/>
      <c r="F55" s="341">
        <f>SUM(F20:F21)</f>
        <v>2576973.48</v>
      </c>
      <c r="G55" s="341">
        <f>SUM(G20:G21)</f>
        <v>3117467.2600000002</v>
      </c>
      <c r="H55" s="342"/>
      <c r="I55" s="341">
        <f>SUM(I20:I21)</f>
        <v>0</v>
      </c>
      <c r="J55" s="341">
        <f>SUM(J20:J21)</f>
        <v>5694440.7400000002</v>
      </c>
      <c r="K55" s="342"/>
      <c r="L55" s="342"/>
      <c r="M55" s="342"/>
      <c r="N55" s="342"/>
      <c r="O55" s="342"/>
      <c r="P55" s="342"/>
      <c r="Q55" s="341">
        <f>SUM(Q20:Q21)</f>
        <v>77018.399999999994</v>
      </c>
      <c r="R55" s="342"/>
      <c r="S55" s="342"/>
      <c r="T55" s="341">
        <f>SUM(T20:T21)</f>
        <v>77018.399999999994</v>
      </c>
      <c r="U55" s="341">
        <f>SUM(U20:U21)</f>
        <v>77018.399999999994</v>
      </c>
      <c r="V55" s="342"/>
      <c r="W55" s="342"/>
      <c r="X55" s="342"/>
      <c r="Y55" s="342"/>
      <c r="Z55" s="342"/>
      <c r="AA55" s="341">
        <f>SUM(AA20:AA21)</f>
        <v>2576973.48</v>
      </c>
      <c r="AB55" s="341">
        <f>SUM(AB20:AB21)</f>
        <v>3194485.66</v>
      </c>
      <c r="AC55" s="342"/>
      <c r="AD55" s="341">
        <f>SUM(AD20:AD21)</f>
        <v>0</v>
      </c>
      <c r="AE55" s="341">
        <f>SUM(AE20:AE21)</f>
        <v>5771459.1400000006</v>
      </c>
      <c r="AF55" s="343"/>
      <c r="AG55" s="344">
        <v>5627229.3999999985</v>
      </c>
    </row>
    <row r="56" spans="2:33" s="345" customFormat="1" ht="18" customHeight="1" thickBot="1" x14ac:dyDescent="0.3">
      <c r="B56" s="462" t="s">
        <v>19</v>
      </c>
      <c r="C56" s="463"/>
      <c r="D56" s="388"/>
      <c r="E56" s="388"/>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76"/>
      <c r="AF56" s="377"/>
      <c r="AG56" s="344">
        <f>AE55-AG55</f>
        <v>144229.74000000209</v>
      </c>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90"/>
      <c r="L58" s="390"/>
      <c r="M58" s="390"/>
      <c r="N58" s="390"/>
      <c r="O58" s="390"/>
      <c r="P58" s="102"/>
      <c r="Q58" s="102"/>
      <c r="R58" s="102"/>
      <c r="S58" s="102"/>
      <c r="T58" s="102"/>
      <c r="U58" s="102"/>
      <c r="V58" s="105"/>
      <c r="W58" s="5"/>
      <c r="X58" s="5"/>
      <c r="Y58" s="5"/>
      <c r="Z58" s="5"/>
      <c r="AA58" s="106"/>
      <c r="AB58" s="106"/>
      <c r="AC58" s="5"/>
      <c r="AD58" s="5"/>
      <c r="AE58" s="127"/>
      <c r="AF58" s="107"/>
      <c r="AG58" s="22"/>
    </row>
    <row r="59" spans="2:33" ht="15" customHeight="1" x14ac:dyDescent="0.25">
      <c r="B59" s="101"/>
      <c r="C59" s="102"/>
      <c r="D59" s="102"/>
      <c r="E59" s="102"/>
      <c r="F59" s="103"/>
      <c r="G59" s="103"/>
      <c r="H59" s="103"/>
      <c r="I59" s="103"/>
      <c r="J59" s="103"/>
      <c r="K59" s="390"/>
      <c r="L59" s="390"/>
      <c r="M59" s="390"/>
      <c r="N59" s="390"/>
      <c r="O59" s="390"/>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190</v>
      </c>
      <c r="K60" s="464"/>
      <c r="L60" s="464"/>
      <c r="M60" s="109"/>
      <c r="N60" s="110" t="s">
        <v>191</v>
      </c>
      <c r="O60" s="110"/>
      <c r="P60" s="389"/>
      <c r="Q60" s="464"/>
      <c r="R60" s="464"/>
      <c r="S60" s="464"/>
      <c r="T60" s="464"/>
      <c r="U60" s="464"/>
      <c r="V60" s="464"/>
      <c r="W60" s="465" t="s">
        <v>59</v>
      </c>
      <c r="X60" s="466"/>
      <c r="Y60" s="466"/>
      <c r="Z60" s="465" t="s">
        <v>192</v>
      </c>
      <c r="AA60" s="466"/>
      <c r="AB60" s="466"/>
      <c r="AC60" s="110" t="s">
        <v>191</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32277755.079999998</v>
      </c>
      <c r="X61" s="439"/>
      <c r="Y61" s="113"/>
      <c r="Z61" s="442">
        <f>AE19</f>
        <v>7122300</v>
      </c>
      <c r="AA61" s="442"/>
      <c r="AB61" s="5"/>
      <c r="AC61" s="442">
        <f>W61+Z61</f>
        <v>39400055.079999998</v>
      </c>
      <c r="AD61" s="442"/>
      <c r="AE61" s="107"/>
      <c r="AF61" s="107"/>
    </row>
    <row r="62" spans="2:33" ht="15" customHeight="1" x14ac:dyDescent="0.25">
      <c r="B62" s="101"/>
      <c r="C62" s="114" t="s">
        <v>64</v>
      </c>
      <c r="D62" s="102"/>
      <c r="E62" s="111"/>
      <c r="F62" s="103"/>
      <c r="G62" s="450">
        <f>OCT_F101!N62</f>
        <v>32277755.079999998</v>
      </c>
      <c r="H62" s="450"/>
      <c r="I62" s="450"/>
      <c r="J62" s="439">
        <f>AE19</f>
        <v>7122300</v>
      </c>
      <c r="K62" s="439"/>
      <c r="L62" s="439"/>
      <c r="M62" s="116"/>
      <c r="N62" s="451">
        <f>G62+J62</f>
        <v>39400055.079999998</v>
      </c>
      <c r="O62" s="451"/>
      <c r="P62" s="5"/>
      <c r="Q62" s="5"/>
      <c r="R62" s="5"/>
      <c r="S62" s="113"/>
      <c r="T62" s="117" t="s">
        <v>65</v>
      </c>
      <c r="U62" s="117"/>
      <c r="V62" s="113"/>
      <c r="W62" s="453">
        <f>OCT_F101!AC62</f>
        <v>26464678.149999999</v>
      </c>
      <c r="X62" s="453"/>
      <c r="Y62" s="113"/>
      <c r="Z62" s="454">
        <f>AE21+AE20</f>
        <v>5771459.1400000006</v>
      </c>
      <c r="AA62" s="454"/>
      <c r="AB62" s="5"/>
      <c r="AC62" s="442">
        <f>W62+Z62</f>
        <v>32236137.289999999</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5813076.9299999997</v>
      </c>
      <c r="X63" s="452"/>
      <c r="Y63" s="113"/>
      <c r="Z63" s="452">
        <f>Z61-Z62</f>
        <v>1350840.8599999994</v>
      </c>
      <c r="AA63" s="452"/>
      <c r="AB63" s="5"/>
      <c r="AC63" s="452">
        <f>AC61-AC62</f>
        <v>7163917.7899999991</v>
      </c>
      <c r="AD63" s="452"/>
      <c r="AE63" s="119"/>
      <c r="AF63" s="107"/>
      <c r="AG63" s="22"/>
    </row>
    <row r="64" spans="2:33" ht="15" customHeight="1" thickTop="1" x14ac:dyDescent="0.25">
      <c r="B64" s="101"/>
      <c r="C64" s="114" t="s">
        <v>68</v>
      </c>
      <c r="D64" s="102"/>
      <c r="E64" s="111"/>
      <c r="F64" s="103"/>
      <c r="G64" s="450">
        <f>OCT_F101!N64</f>
        <v>2279400</v>
      </c>
      <c r="H64" s="450"/>
      <c r="I64" s="450"/>
      <c r="J64" s="439">
        <f>AE23</f>
        <v>259961.65000000002</v>
      </c>
      <c r="K64" s="439"/>
      <c r="L64" s="439"/>
      <c r="M64" s="116"/>
      <c r="N64" s="451">
        <f>G64+J64</f>
        <v>2539361.65</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34557155.079999998</v>
      </c>
      <c r="H69" s="446"/>
      <c r="I69" s="446"/>
      <c r="J69" s="447">
        <f>SUM(J62:L67)-J68</f>
        <v>7382261.6500000004</v>
      </c>
      <c r="K69" s="447"/>
      <c r="L69" s="447"/>
      <c r="M69" s="123"/>
      <c r="N69" s="448">
        <f>G69+J69</f>
        <v>41939416.729999997</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f>OCT_F101!N70</f>
        <v>10787.23</v>
      </c>
      <c r="H70" s="450"/>
      <c r="I70" s="450"/>
      <c r="J70" s="439">
        <v>0</v>
      </c>
      <c r="K70" s="439"/>
      <c r="L70" s="439"/>
      <c r="M70" s="128"/>
      <c r="N70" s="439">
        <f>G70+J70</f>
        <v>10787.23</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OCT_F101!N71</f>
        <v>28744078.149999999</v>
      </c>
      <c r="H71" s="450"/>
      <c r="I71" s="450"/>
      <c r="J71" s="439">
        <f>AE27</f>
        <v>6031420.790000001</v>
      </c>
      <c r="K71" s="439"/>
      <c r="L71" s="439"/>
      <c r="M71" s="128"/>
      <c r="N71" s="439">
        <f>G71+J71</f>
        <v>34775498.939999998</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91"/>
      <c r="H72" s="391"/>
      <c r="I72" s="391"/>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5802289.700000003</v>
      </c>
      <c r="H73" s="440"/>
      <c r="I73" s="440"/>
      <c r="J73" s="440">
        <f>J69-J71-J72-J70</f>
        <v>1350840.8599999994</v>
      </c>
      <c r="K73" s="440"/>
      <c r="L73" s="440"/>
      <c r="M73" s="123"/>
      <c r="N73" s="440">
        <f>G73+J73</f>
        <v>7153130.5600000024</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90"/>
      <c r="M74" s="390"/>
      <c r="N74" s="390"/>
      <c r="O74" s="390"/>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90"/>
      <c r="M75" s="390"/>
      <c r="N75" s="390"/>
      <c r="O75" s="390"/>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90"/>
      <c r="G77" s="390"/>
      <c r="H77" s="390"/>
      <c r="I77" s="390"/>
      <c r="J77" s="390"/>
      <c r="K77" s="390"/>
      <c r="L77" s="390"/>
      <c r="M77" s="390"/>
      <c r="N77" s="390"/>
      <c r="O77" s="390"/>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92"/>
      <c r="D78" s="392"/>
      <c r="E78" s="392"/>
      <c r="F78" s="392"/>
      <c r="G78" s="150" t="s">
        <v>75</v>
      </c>
      <c r="H78" s="150"/>
      <c r="I78" s="150"/>
      <c r="J78" s="392"/>
      <c r="K78" s="392"/>
      <c r="L78" s="151"/>
      <c r="M78" s="392"/>
      <c r="N78" s="392"/>
      <c r="O78" s="392"/>
      <c r="P78" s="392"/>
      <c r="Q78" s="392"/>
      <c r="R78" s="392"/>
      <c r="S78" s="392"/>
      <c r="T78" s="392"/>
      <c r="U78" s="150" t="s">
        <v>84</v>
      </c>
      <c r="V78" s="21"/>
      <c r="W78" s="152"/>
      <c r="X78" s="152"/>
      <c r="Y78" s="152"/>
      <c r="Z78" s="152"/>
      <c r="AA78" s="152"/>
      <c r="AB78" s="5"/>
      <c r="AC78" s="5"/>
      <c r="AD78" s="5"/>
      <c r="AE78" s="5"/>
      <c r="AF78" s="107"/>
    </row>
    <row r="79" spans="2:32" ht="18" hidden="1" customHeight="1" x14ac:dyDescent="0.25">
      <c r="B79" s="148"/>
      <c r="C79" s="392"/>
      <c r="D79" s="392"/>
      <c r="E79" s="392"/>
      <c r="F79" s="392"/>
      <c r="G79" s="150"/>
      <c r="H79" s="150"/>
      <c r="I79" s="150"/>
      <c r="J79" s="392"/>
      <c r="K79" s="392"/>
      <c r="L79" s="392"/>
      <c r="M79" s="392"/>
      <c r="N79" s="392"/>
      <c r="O79" s="392"/>
      <c r="P79" s="392"/>
      <c r="Q79" s="392"/>
      <c r="R79" s="392"/>
      <c r="S79" s="392"/>
      <c r="T79" s="392"/>
      <c r="U79" s="392"/>
      <c r="V79" s="152"/>
      <c r="W79" s="152"/>
      <c r="X79" s="152"/>
      <c r="Y79" s="152"/>
      <c r="Z79" s="152"/>
      <c r="AA79" s="152"/>
      <c r="AB79" s="5"/>
      <c r="AC79" s="5"/>
      <c r="AD79" s="5"/>
      <c r="AE79" s="5"/>
      <c r="AF79" s="107"/>
    </row>
    <row r="80" spans="2:32" ht="14.25" hidden="1" customHeight="1" x14ac:dyDescent="0.25">
      <c r="B80" s="148"/>
      <c r="C80" s="392"/>
      <c r="D80" s="392"/>
      <c r="E80" s="392"/>
      <c r="F80" s="392"/>
      <c r="G80" s="150"/>
      <c r="H80" s="150"/>
      <c r="I80" s="150"/>
      <c r="J80" s="392"/>
      <c r="K80" s="392"/>
      <c r="L80" s="153"/>
      <c r="M80" s="392"/>
      <c r="N80" s="392"/>
      <c r="O80" s="392"/>
      <c r="P80" s="392"/>
      <c r="Q80" s="392"/>
      <c r="R80" s="392"/>
      <c r="S80" s="392"/>
      <c r="T80" s="392"/>
      <c r="U80" s="392"/>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26"/>
  <sheetViews>
    <sheetView showWhiteSpace="0" topLeftCell="M23" zoomScale="90" zoomScaleNormal="90" zoomScaleSheetLayoutView="90" workbookViewId="0">
      <selection activeCell="Y70" sqref="Y70"/>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189</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176</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380" t="s">
        <v>21</v>
      </c>
      <c r="L16" s="380" t="s">
        <v>22</v>
      </c>
      <c r="M16" s="381" t="s">
        <v>23</v>
      </c>
      <c r="N16" s="380" t="s">
        <v>24</v>
      </c>
      <c r="O16" s="380" t="s">
        <v>28</v>
      </c>
      <c r="P16" s="380" t="s">
        <v>21</v>
      </c>
      <c r="Q16" s="380" t="s">
        <v>22</v>
      </c>
      <c r="R16" s="381" t="s">
        <v>23</v>
      </c>
      <c r="S16" s="380" t="s">
        <v>24</v>
      </c>
      <c r="T16" s="380"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386" t="s">
        <v>30</v>
      </c>
      <c r="G17" s="386" t="s">
        <v>31</v>
      </c>
      <c r="H17" s="386" t="s">
        <v>32</v>
      </c>
      <c r="I17" s="386" t="s">
        <v>33</v>
      </c>
      <c r="J17" s="27" t="s">
        <v>34</v>
      </c>
      <c r="K17" s="386">
        <v>7</v>
      </c>
      <c r="L17" s="386">
        <v>8</v>
      </c>
      <c r="M17" s="386">
        <v>9</v>
      </c>
      <c r="N17" s="386">
        <v>10</v>
      </c>
      <c r="O17" s="27" t="s">
        <v>35</v>
      </c>
      <c r="P17" s="386">
        <v>12</v>
      </c>
      <c r="Q17" s="386">
        <v>13</v>
      </c>
      <c r="R17" s="386">
        <v>14</v>
      </c>
      <c r="S17" s="386">
        <v>15</v>
      </c>
      <c r="T17" s="27" t="s">
        <v>36</v>
      </c>
      <c r="U17" s="28" t="s">
        <v>37</v>
      </c>
      <c r="V17" s="28" t="s">
        <v>38</v>
      </c>
      <c r="W17" s="386">
        <v>19</v>
      </c>
      <c r="X17" s="386">
        <v>20</v>
      </c>
      <c r="Y17" s="386">
        <v>21</v>
      </c>
      <c r="Z17" s="27" t="s">
        <v>39</v>
      </c>
      <c r="AA17" s="386">
        <v>23</v>
      </c>
      <c r="AB17" s="386">
        <v>24</v>
      </c>
      <c r="AC17" s="386">
        <v>25</v>
      </c>
      <c r="AD17" s="386">
        <v>26</v>
      </c>
      <c r="AE17" s="29" t="s">
        <v>40</v>
      </c>
      <c r="AF17" s="30">
        <v>28</v>
      </c>
    </row>
    <row r="18" spans="2:34" s="31" customFormat="1" ht="30" customHeight="1" x14ac:dyDescent="0.3">
      <c r="B18" s="456"/>
      <c r="C18" s="457"/>
      <c r="D18" s="387"/>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0</v>
      </c>
      <c r="G19" s="43"/>
      <c r="H19" s="43"/>
      <c r="I19" s="43">
        <v>0</v>
      </c>
      <c r="J19" s="43">
        <f>SUM(F19:I19)</f>
        <v>0</v>
      </c>
      <c r="K19" s="44"/>
      <c r="L19" s="44"/>
      <c r="M19" s="44"/>
      <c r="N19" s="44"/>
      <c r="O19" s="44">
        <f>SUM(K19:N19)</f>
        <v>0</v>
      </c>
      <c r="P19" s="44"/>
      <c r="Q19" s="45"/>
      <c r="R19" s="45"/>
      <c r="S19" s="45"/>
      <c r="T19" s="45">
        <f>SUM(P19:S19)</f>
        <v>0</v>
      </c>
      <c r="U19" s="45">
        <f>O19+T19</f>
        <v>0</v>
      </c>
      <c r="V19" s="46">
        <f>J19+T19</f>
        <v>0</v>
      </c>
      <c r="W19" s="44"/>
      <c r="X19" s="45"/>
      <c r="Y19" s="45"/>
      <c r="Z19" s="45"/>
      <c r="AA19" s="46">
        <f t="shared" ref="AA19:AB26" si="0">F19+K19+P19</f>
        <v>0</v>
      </c>
      <c r="AB19" s="47">
        <f t="shared" si="0"/>
        <v>0</v>
      </c>
      <c r="AC19" s="47"/>
      <c r="AD19" s="47">
        <f>I19+N19+S19+Y19</f>
        <v>0</v>
      </c>
      <c r="AE19" s="48">
        <f t="shared" ref="AE19:AE26" si="1">SUM(AA19:AD19)</f>
        <v>0</v>
      </c>
      <c r="AF19" s="476"/>
      <c r="AG19" s="49"/>
    </row>
    <row r="20" spans="2:34" ht="21.75" customHeight="1" x14ac:dyDescent="0.25">
      <c r="B20" s="382" t="s">
        <v>42</v>
      </c>
      <c r="C20" s="51"/>
      <c r="D20" s="51"/>
      <c r="E20" s="385"/>
      <c r="F20" s="53"/>
      <c r="G20" s="54">
        <v>1000</v>
      </c>
      <c r="H20" s="54"/>
      <c r="I20" s="54"/>
      <c r="J20" s="55">
        <f>SUM(F20:I20)</f>
        <v>1000</v>
      </c>
      <c r="K20" s="54"/>
      <c r="L20" s="54"/>
      <c r="M20" s="54"/>
      <c r="N20" s="54"/>
      <c r="O20" s="56">
        <f t="shared" ref="O20:O26" si="2">SUM(K20:N20)</f>
        <v>0</v>
      </c>
      <c r="P20" s="54"/>
      <c r="Q20" s="54"/>
      <c r="R20" s="54"/>
      <c r="S20" s="54"/>
      <c r="T20" s="55">
        <f t="shared" ref="T20:T26" si="3">SUM(P20:S20)</f>
        <v>0</v>
      </c>
      <c r="U20" s="55">
        <f>O20+T20</f>
        <v>0</v>
      </c>
      <c r="V20" s="56">
        <f t="shared" ref="V20:V26" si="4">J20+U20</f>
        <v>1000</v>
      </c>
      <c r="W20" s="54"/>
      <c r="X20" s="54"/>
      <c r="Y20" s="54"/>
      <c r="Z20" s="54"/>
      <c r="AA20" s="56">
        <f t="shared" si="0"/>
        <v>0</v>
      </c>
      <c r="AB20" s="55">
        <f t="shared" si="0"/>
        <v>1000</v>
      </c>
      <c r="AC20" s="54"/>
      <c r="AD20" s="55">
        <f t="shared" ref="AD20:AD26" si="5">I20+N20+S20+Y20</f>
        <v>0</v>
      </c>
      <c r="AE20" s="57">
        <f t="shared" si="1"/>
        <v>1000</v>
      </c>
      <c r="AF20" s="476"/>
      <c r="AG20" s="58"/>
      <c r="AH20" s="22">
        <f>AE20+AE21</f>
        <v>3000</v>
      </c>
    </row>
    <row r="21" spans="2:34" ht="23.25" customHeight="1" x14ac:dyDescent="0.25">
      <c r="B21" s="382" t="s">
        <v>43</v>
      </c>
      <c r="C21" s="394"/>
      <c r="D21" s="394"/>
      <c r="E21" s="394"/>
      <c r="F21" s="54"/>
      <c r="G21" s="54">
        <v>2000</v>
      </c>
      <c r="H21" s="54"/>
      <c r="I21" s="54"/>
      <c r="J21" s="55">
        <f t="shared" ref="J21:J26" si="6">SUM(F21:I21)</f>
        <v>2000</v>
      </c>
      <c r="K21" s="54"/>
      <c r="L21" s="54"/>
      <c r="M21" s="54"/>
      <c r="N21" s="54"/>
      <c r="O21" s="56">
        <f t="shared" si="2"/>
        <v>0</v>
      </c>
      <c r="P21" s="54"/>
      <c r="Q21" s="54"/>
      <c r="R21" s="54"/>
      <c r="S21" s="54"/>
      <c r="T21" s="55">
        <f t="shared" si="3"/>
        <v>0</v>
      </c>
      <c r="U21" s="55">
        <f t="shared" ref="U21:U26" si="7">O21+T21</f>
        <v>0</v>
      </c>
      <c r="V21" s="56">
        <f t="shared" si="4"/>
        <v>2000</v>
      </c>
      <c r="W21" s="54"/>
      <c r="X21" s="54"/>
      <c r="Y21" s="54"/>
      <c r="Z21" s="54"/>
      <c r="AA21" s="56">
        <f t="shared" si="0"/>
        <v>0</v>
      </c>
      <c r="AB21" s="55">
        <f t="shared" si="0"/>
        <v>2000</v>
      </c>
      <c r="AC21" s="54"/>
      <c r="AD21" s="55">
        <f t="shared" si="5"/>
        <v>0</v>
      </c>
      <c r="AE21" s="57">
        <f t="shared" si="1"/>
        <v>2000</v>
      </c>
      <c r="AF21" s="476"/>
      <c r="AG21" s="58"/>
      <c r="AH21" s="22">
        <v>2629053.9</v>
      </c>
    </row>
    <row r="22" spans="2:34" ht="20.25" hidden="1" customHeight="1" x14ac:dyDescent="0.25">
      <c r="B22" s="60" t="s">
        <v>44</v>
      </c>
      <c r="C22" s="393"/>
      <c r="D22" s="393"/>
      <c r="E22" s="393"/>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2626053.9</v>
      </c>
    </row>
    <row r="23" spans="2:34" ht="20.25" customHeight="1" x14ac:dyDescent="0.25">
      <c r="B23" s="60" t="s">
        <v>45</v>
      </c>
      <c r="C23" s="393"/>
      <c r="D23" s="393"/>
      <c r="E23" s="393"/>
      <c r="F23" s="54"/>
      <c r="G23" s="54"/>
      <c r="H23" s="54"/>
      <c r="I23" s="54"/>
      <c r="J23" s="55">
        <f>SUM(F23:I23)</f>
        <v>0</v>
      </c>
      <c r="K23" s="54"/>
      <c r="L23" s="54"/>
      <c r="M23" s="54"/>
      <c r="N23" s="54"/>
      <c r="O23" s="56">
        <f t="shared" si="2"/>
        <v>0</v>
      </c>
      <c r="P23" s="54"/>
      <c r="Q23" s="54"/>
      <c r="R23" s="54"/>
      <c r="S23" s="54"/>
      <c r="T23" s="55">
        <f t="shared" si="3"/>
        <v>0</v>
      </c>
      <c r="U23" s="55">
        <f t="shared" si="7"/>
        <v>0</v>
      </c>
      <c r="V23" s="56">
        <f t="shared" si="4"/>
        <v>0</v>
      </c>
      <c r="W23" s="54"/>
      <c r="X23" s="54"/>
      <c r="Y23" s="54"/>
      <c r="Z23" s="54"/>
      <c r="AA23" s="56">
        <f>F23+K23+P23</f>
        <v>0</v>
      </c>
      <c r="AB23" s="55">
        <f>G23+L23+Q23</f>
        <v>0</v>
      </c>
      <c r="AC23" s="54"/>
      <c r="AD23" s="55">
        <f t="shared" si="5"/>
        <v>0</v>
      </c>
      <c r="AE23" s="57">
        <f t="shared" si="1"/>
        <v>0</v>
      </c>
      <c r="AF23" s="476"/>
      <c r="AG23" s="227"/>
      <c r="AH23" s="22"/>
    </row>
    <row r="24" spans="2:34" ht="25.5" hidden="1" customHeight="1" x14ac:dyDescent="0.25">
      <c r="B24" s="60" t="s">
        <v>46</v>
      </c>
      <c r="C24" s="393"/>
      <c r="D24" s="393"/>
      <c r="E24" s="393"/>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393"/>
      <c r="D25" s="393"/>
      <c r="E25" s="393"/>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393"/>
      <c r="D26" s="393"/>
      <c r="E26" s="393"/>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0</v>
      </c>
      <c r="G27" s="64">
        <f>SUM(G20:G26)</f>
        <v>3000</v>
      </c>
      <c r="H27" s="64">
        <f t="shared" ref="H27:V27" si="8">SUM(H20:H26)</f>
        <v>0</v>
      </c>
      <c r="I27" s="64">
        <f t="shared" si="8"/>
        <v>0</v>
      </c>
      <c r="J27" s="64">
        <f t="shared" si="8"/>
        <v>3000</v>
      </c>
      <c r="K27" s="64">
        <f t="shared" si="8"/>
        <v>0</v>
      </c>
      <c r="L27" s="64">
        <f t="shared" si="8"/>
        <v>0</v>
      </c>
      <c r="M27" s="64">
        <f t="shared" si="8"/>
        <v>0</v>
      </c>
      <c r="N27" s="64">
        <f t="shared" si="8"/>
        <v>0</v>
      </c>
      <c r="O27" s="64">
        <f t="shared" si="8"/>
        <v>0</v>
      </c>
      <c r="P27" s="64">
        <f t="shared" si="8"/>
        <v>0</v>
      </c>
      <c r="Q27" s="64">
        <f t="shared" si="8"/>
        <v>0</v>
      </c>
      <c r="R27" s="64">
        <f t="shared" si="8"/>
        <v>0</v>
      </c>
      <c r="S27" s="64">
        <f t="shared" si="8"/>
        <v>0</v>
      </c>
      <c r="T27" s="64">
        <f t="shared" si="8"/>
        <v>0</v>
      </c>
      <c r="U27" s="64">
        <f t="shared" si="8"/>
        <v>0</v>
      </c>
      <c r="V27" s="64">
        <f t="shared" si="8"/>
        <v>3000</v>
      </c>
      <c r="W27" s="64"/>
      <c r="X27" s="64"/>
      <c r="Y27" s="64"/>
      <c r="Z27" s="64"/>
      <c r="AA27" s="64">
        <f>SUM(AA20:AA26)</f>
        <v>0</v>
      </c>
      <c r="AB27" s="64">
        <f>SUM(AB20:AB26)</f>
        <v>3000</v>
      </c>
      <c r="AC27" s="64">
        <f>SUM(AC20:AC26)</f>
        <v>0</v>
      </c>
      <c r="AD27" s="64">
        <f>SUM(AD20:AD26)</f>
        <v>0</v>
      </c>
      <c r="AE27" s="65">
        <f>SUM(AE20:AE26)</f>
        <v>3000</v>
      </c>
      <c r="AF27" s="66"/>
      <c r="AG27" s="58"/>
      <c r="AH27" s="22">
        <f>AE27-U27</f>
        <v>3000</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83"/>
      <c r="E29" s="383"/>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385"/>
      <c r="E30" s="38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84" t="s">
        <v>43</v>
      </c>
      <c r="C31" s="394"/>
      <c r="D31" s="394"/>
      <c r="E31" s="39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82" t="s">
        <v>52</v>
      </c>
      <c r="C32" s="393"/>
      <c r="D32" s="393"/>
      <c r="E32" s="393"/>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82" t="s">
        <v>53</v>
      </c>
      <c r="C33" s="393"/>
      <c r="D33" s="393"/>
      <c r="E33" s="393"/>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82" t="s">
        <v>54</v>
      </c>
      <c r="C34" s="393"/>
      <c r="D34" s="393"/>
      <c r="E34" s="393"/>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393"/>
      <c r="D35" s="393"/>
      <c r="E35" s="393"/>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83"/>
      <c r="E38" s="383"/>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385"/>
      <c r="E39" s="38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84" t="s">
        <v>43</v>
      </c>
      <c r="C40" s="394"/>
      <c r="D40" s="394"/>
      <c r="E40" s="394"/>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82" t="s">
        <v>52</v>
      </c>
      <c r="C41" s="393"/>
      <c r="D41" s="393"/>
      <c r="E41" s="393"/>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82" t="s">
        <v>53</v>
      </c>
      <c r="C42" s="393"/>
      <c r="D42" s="393"/>
      <c r="E42" s="393"/>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82" t="s">
        <v>54</v>
      </c>
      <c r="C43" s="393"/>
      <c r="D43" s="393"/>
      <c r="E43" s="393"/>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393"/>
      <c r="D44" s="393"/>
      <c r="E44" s="393"/>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83"/>
      <c r="E47" s="383"/>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385"/>
      <c r="E48" s="38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384" t="s">
        <v>43</v>
      </c>
      <c r="C49" s="394"/>
      <c r="D49" s="394"/>
      <c r="E49" s="394"/>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382" t="s">
        <v>52</v>
      </c>
      <c r="C50" s="393"/>
      <c r="D50" s="393"/>
      <c r="E50" s="393"/>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382" t="s">
        <v>53</v>
      </c>
      <c r="C51" s="393"/>
      <c r="D51" s="393"/>
      <c r="E51" s="393"/>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382" t="s">
        <v>54</v>
      </c>
      <c r="C52" s="393"/>
      <c r="D52" s="393"/>
      <c r="E52" s="393"/>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393"/>
      <c r="D53" s="393"/>
      <c r="E53" s="393"/>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393"/>
      <c r="D54" s="393"/>
      <c r="E54" s="393"/>
      <c r="F54" s="82">
        <f>F20+F21</f>
        <v>0</v>
      </c>
      <c r="G54" s="82">
        <f>G20+G21</f>
        <v>3000</v>
      </c>
      <c r="H54" s="75"/>
      <c r="I54" s="82">
        <f>I20+I21</f>
        <v>0</v>
      </c>
      <c r="J54" s="82">
        <f>J20+J21</f>
        <v>3000</v>
      </c>
      <c r="K54" s="75"/>
      <c r="L54" s="82"/>
      <c r="M54" s="75"/>
      <c r="N54" s="75"/>
      <c r="O54" s="75"/>
      <c r="P54" s="75"/>
      <c r="Q54" s="82">
        <f>Q20+Q21</f>
        <v>0</v>
      </c>
      <c r="R54" s="75"/>
      <c r="S54" s="75"/>
      <c r="T54" s="75"/>
      <c r="U54" s="75"/>
      <c r="V54" s="75"/>
      <c r="W54" s="75"/>
      <c r="X54" s="75"/>
      <c r="Y54" s="75"/>
      <c r="Z54" s="75"/>
      <c r="AA54" s="82">
        <f>AA20+AA21</f>
        <v>0</v>
      </c>
      <c r="AB54" s="82">
        <f>AB20+AB21</f>
        <v>3000</v>
      </c>
      <c r="AC54" s="82">
        <f>AC20+AC21</f>
        <v>0</v>
      </c>
      <c r="AD54" s="82">
        <f>AD20+AD21</f>
        <v>0</v>
      </c>
      <c r="AE54" s="82">
        <f>AE20+AE21</f>
        <v>3000</v>
      </c>
      <c r="AF54" s="81"/>
      <c r="AG54" s="58"/>
    </row>
    <row r="55" spans="2:33" s="300" customFormat="1" ht="19.5" customHeight="1" thickTop="1" x14ac:dyDescent="0.25">
      <c r="B55" s="294"/>
      <c r="C55" s="295"/>
      <c r="D55" s="295"/>
      <c r="E55" s="295"/>
      <c r="F55" s="296">
        <f>SUM(F20:F21)</f>
        <v>0</v>
      </c>
      <c r="G55" s="296">
        <f>SUM(G20:G21)</f>
        <v>3000</v>
      </c>
      <c r="H55" s="297"/>
      <c r="I55" s="296">
        <f>SUM(I20:I21)</f>
        <v>0</v>
      </c>
      <c r="J55" s="296">
        <f>SUM(J20:J21)</f>
        <v>3000</v>
      </c>
      <c r="K55" s="297"/>
      <c r="L55" s="297"/>
      <c r="M55" s="297"/>
      <c r="N55" s="297"/>
      <c r="O55" s="297"/>
      <c r="P55" s="297"/>
      <c r="Q55" s="296">
        <f>SUM(Q20:Q21)</f>
        <v>0</v>
      </c>
      <c r="R55" s="297"/>
      <c r="S55" s="297"/>
      <c r="T55" s="296">
        <f>SUM(T20:T21)</f>
        <v>0</v>
      </c>
      <c r="U55" s="296">
        <f>SUM(U20:U21)</f>
        <v>0</v>
      </c>
      <c r="V55" s="297"/>
      <c r="W55" s="297"/>
      <c r="X55" s="297"/>
      <c r="Y55" s="297"/>
      <c r="Z55" s="297"/>
      <c r="AA55" s="296">
        <f>SUM(AA20:AA21)</f>
        <v>0</v>
      </c>
      <c r="AB55" s="296">
        <f>SUM(AB20:AB21)</f>
        <v>3000</v>
      </c>
      <c r="AC55" s="297"/>
      <c r="AD55" s="296">
        <f>SUM(AD20:AD21)</f>
        <v>0</v>
      </c>
      <c r="AE55" s="316">
        <f>AE20+AE21</f>
        <v>3000</v>
      </c>
      <c r="AF55" s="298"/>
      <c r="AG55" s="299"/>
    </row>
    <row r="56" spans="2:33" ht="18" customHeight="1" thickBot="1" x14ac:dyDescent="0.3">
      <c r="B56" s="462" t="s">
        <v>19</v>
      </c>
      <c r="C56" s="463"/>
      <c r="D56" s="388"/>
      <c r="E56" s="38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390"/>
      <c r="L58" s="390"/>
      <c r="M58" s="390"/>
      <c r="N58" s="390"/>
      <c r="O58" s="390"/>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390"/>
      <c r="L59" s="390"/>
      <c r="M59" s="390"/>
      <c r="N59" s="390"/>
      <c r="O59" s="390"/>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190</v>
      </c>
      <c r="K60" s="464"/>
      <c r="L60" s="464"/>
      <c r="M60" s="109"/>
      <c r="N60" s="110" t="s">
        <v>191</v>
      </c>
      <c r="O60" s="110"/>
      <c r="P60" s="389"/>
      <c r="Q60" s="464"/>
      <c r="R60" s="464"/>
      <c r="S60" s="464"/>
      <c r="T60" s="464"/>
      <c r="U60" s="464"/>
      <c r="V60" s="464"/>
      <c r="W60" s="465" t="s">
        <v>59</v>
      </c>
      <c r="X60" s="466"/>
      <c r="Y60" s="466"/>
      <c r="Z60" s="465" t="s">
        <v>192</v>
      </c>
      <c r="AA60" s="466"/>
      <c r="AB60" s="466"/>
      <c r="AC60" s="110" t="s">
        <v>191</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235885</v>
      </c>
      <c r="X61" s="439"/>
      <c r="Y61" s="113"/>
      <c r="Z61" s="442">
        <f>AE19</f>
        <v>0</v>
      </c>
      <c r="AA61" s="442"/>
      <c r="AB61" s="5"/>
      <c r="AC61" s="442">
        <f>W61+Z61</f>
        <v>235885</v>
      </c>
      <c r="AD61" s="442"/>
      <c r="AE61" s="107"/>
      <c r="AF61" s="107"/>
    </row>
    <row r="62" spans="2:33" ht="15" customHeight="1" x14ac:dyDescent="0.25">
      <c r="B62" s="101"/>
      <c r="C62" s="114" t="s">
        <v>64</v>
      </c>
      <c r="D62" s="102"/>
      <c r="E62" s="111"/>
      <c r="F62" s="103"/>
      <c r="G62" s="450">
        <f>123618+112267</f>
        <v>235885</v>
      </c>
      <c r="H62" s="450"/>
      <c r="I62" s="450"/>
      <c r="J62" s="439">
        <f>AE19</f>
        <v>0</v>
      </c>
      <c r="K62" s="439"/>
      <c r="L62" s="439"/>
      <c r="M62" s="116"/>
      <c r="N62" s="451">
        <f>G62+J62</f>
        <v>235885</v>
      </c>
      <c r="O62" s="451"/>
      <c r="P62" s="5"/>
      <c r="Q62" s="5"/>
      <c r="R62" s="5"/>
      <c r="S62" s="113"/>
      <c r="T62" s="117" t="s">
        <v>65</v>
      </c>
      <c r="U62" s="117"/>
      <c r="V62" s="113"/>
      <c r="W62" s="453">
        <v>51000</v>
      </c>
      <c r="X62" s="453"/>
      <c r="Y62" s="113"/>
      <c r="Z62" s="454">
        <f>AE21+AE20</f>
        <v>3000</v>
      </c>
      <c r="AA62" s="454"/>
      <c r="AB62" s="5"/>
      <c r="AC62" s="442">
        <f>W62+Z62</f>
        <v>54000</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184885</v>
      </c>
      <c r="X63" s="452"/>
      <c r="Y63" s="113"/>
      <c r="Z63" s="452">
        <f>Z61-Z62</f>
        <v>-3000</v>
      </c>
      <c r="AA63" s="452"/>
      <c r="AB63" s="5"/>
      <c r="AC63" s="452">
        <f>AC61-AC62</f>
        <v>181885</v>
      </c>
      <c r="AD63" s="452"/>
      <c r="AE63" s="119"/>
      <c r="AF63" s="107"/>
      <c r="AG63" s="22"/>
    </row>
    <row r="64" spans="2:33" ht="15" customHeight="1" thickTop="1" x14ac:dyDescent="0.25">
      <c r="B64" s="101"/>
      <c r="C64" s="114" t="s">
        <v>68</v>
      </c>
      <c r="D64" s="102"/>
      <c r="E64" s="111"/>
      <c r="F64" s="103"/>
      <c r="G64" s="450">
        <v>0</v>
      </c>
      <c r="H64" s="450"/>
      <c r="I64" s="450"/>
      <c r="J64" s="439">
        <f>AE23</f>
        <v>0</v>
      </c>
      <c r="K64" s="439"/>
      <c r="L64" s="439"/>
      <c r="M64" s="116"/>
      <c r="N64" s="451">
        <f>G64+J64</f>
        <v>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235885</v>
      </c>
      <c r="H69" s="446"/>
      <c r="I69" s="446"/>
      <c r="J69" s="447">
        <f>SUM(J62:L67)-J68</f>
        <v>0</v>
      </c>
      <c r="K69" s="447"/>
      <c r="L69" s="447"/>
      <c r="M69" s="123"/>
      <c r="N69" s="448">
        <f>G69+J69</f>
        <v>235885</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72618</v>
      </c>
      <c r="H70" s="450"/>
      <c r="I70" s="450"/>
      <c r="J70" s="439">
        <v>0</v>
      </c>
      <c r="K70" s="439"/>
      <c r="L70" s="439"/>
      <c r="M70" s="128"/>
      <c r="N70" s="439">
        <f>G70+J70</f>
        <v>72618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v>51000</v>
      </c>
      <c r="H71" s="450"/>
      <c r="I71" s="450"/>
      <c r="J71" s="439">
        <f>AE27</f>
        <v>3000</v>
      </c>
      <c r="K71" s="439"/>
      <c r="L71" s="439"/>
      <c r="M71" s="128"/>
      <c r="N71" s="439">
        <f>G71+J71</f>
        <v>54000</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391"/>
      <c r="H72" s="391"/>
      <c r="I72" s="391"/>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112267</v>
      </c>
      <c r="H73" s="440"/>
      <c r="I73" s="440"/>
      <c r="J73" s="440">
        <f>J69-J71-J72-J70</f>
        <v>-3000</v>
      </c>
      <c r="K73" s="440"/>
      <c r="L73" s="440"/>
      <c r="M73" s="123"/>
      <c r="N73" s="440">
        <f>G73+J73</f>
        <v>109267</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390"/>
      <c r="M74" s="390"/>
      <c r="N74" s="390"/>
      <c r="O74" s="390"/>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390"/>
      <c r="M75" s="390"/>
      <c r="N75" s="390"/>
      <c r="O75" s="390"/>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390"/>
      <c r="G77" s="390"/>
      <c r="H77" s="390"/>
      <c r="I77" s="390"/>
      <c r="J77" s="390"/>
      <c r="K77" s="390"/>
      <c r="L77" s="390"/>
      <c r="M77" s="390"/>
      <c r="N77" s="390"/>
      <c r="O77" s="390"/>
      <c r="P77" s="102"/>
      <c r="Q77" s="102"/>
      <c r="R77" s="102"/>
      <c r="S77" s="102"/>
      <c r="T77" s="102"/>
      <c r="U77" s="102"/>
      <c r="V77" s="105"/>
      <c r="W77" s="5"/>
      <c r="X77" s="5"/>
      <c r="Y77" s="5"/>
      <c r="Z77" s="5"/>
      <c r="AA77" s="5"/>
      <c r="AB77" s="5"/>
      <c r="AC77" s="5"/>
      <c r="AD77" s="5"/>
      <c r="AE77" s="5"/>
      <c r="AF77" s="107"/>
    </row>
    <row r="78" spans="2:32" ht="15" hidden="1" customHeight="1" x14ac:dyDescent="0.25">
      <c r="B78" s="148"/>
      <c r="C78" s="392"/>
      <c r="D78" s="392"/>
      <c r="E78" s="392"/>
      <c r="F78" s="392"/>
      <c r="G78" s="150" t="s">
        <v>75</v>
      </c>
      <c r="H78" s="150"/>
      <c r="I78" s="150"/>
      <c r="J78" s="392"/>
      <c r="K78" s="392"/>
      <c r="L78" s="151"/>
      <c r="M78" s="392"/>
      <c r="N78" s="392"/>
      <c r="O78" s="392"/>
      <c r="P78" s="392"/>
      <c r="Q78" s="392"/>
      <c r="R78" s="392"/>
      <c r="S78" s="392"/>
      <c r="T78" s="392"/>
      <c r="U78" s="150" t="s">
        <v>84</v>
      </c>
      <c r="V78" s="21"/>
      <c r="W78" s="152"/>
      <c r="X78" s="152"/>
      <c r="Y78" s="152"/>
      <c r="Z78" s="152"/>
      <c r="AA78" s="152"/>
      <c r="AB78" s="5"/>
      <c r="AC78" s="5"/>
      <c r="AD78" s="5"/>
      <c r="AE78" s="5"/>
      <c r="AF78" s="107"/>
    </row>
    <row r="79" spans="2:32" ht="18" hidden="1" customHeight="1" x14ac:dyDescent="0.25">
      <c r="B79" s="148"/>
      <c r="C79" s="392"/>
      <c r="D79" s="392"/>
      <c r="E79" s="392"/>
      <c r="F79" s="392"/>
      <c r="G79" s="150"/>
      <c r="H79" s="150"/>
      <c r="I79" s="150"/>
      <c r="J79" s="392"/>
      <c r="K79" s="392"/>
      <c r="L79" s="392"/>
      <c r="M79" s="392"/>
      <c r="N79" s="392"/>
      <c r="O79" s="392"/>
      <c r="P79" s="392"/>
      <c r="Q79" s="392"/>
      <c r="R79" s="392"/>
      <c r="S79" s="392"/>
      <c r="T79" s="392"/>
      <c r="U79" s="392"/>
      <c r="V79" s="152"/>
      <c r="W79" s="152"/>
      <c r="X79" s="152"/>
      <c r="Y79" s="152"/>
      <c r="Z79" s="152"/>
      <c r="AA79" s="152"/>
      <c r="AB79" s="5"/>
      <c r="AC79" s="5"/>
      <c r="AD79" s="5"/>
      <c r="AE79" s="5"/>
      <c r="AF79" s="107"/>
    </row>
    <row r="80" spans="2:32" ht="14.25" hidden="1" customHeight="1" x14ac:dyDescent="0.25">
      <c r="B80" s="148"/>
      <c r="C80" s="392"/>
      <c r="D80" s="392"/>
      <c r="E80" s="392"/>
      <c r="F80" s="392"/>
      <c r="G80" s="150"/>
      <c r="H80" s="150"/>
      <c r="I80" s="150"/>
      <c r="J80" s="392"/>
      <c r="K80" s="392"/>
      <c r="L80" s="153"/>
      <c r="M80" s="392"/>
      <c r="N80" s="392"/>
      <c r="O80" s="392"/>
      <c r="P80" s="392"/>
      <c r="Q80" s="392"/>
      <c r="R80" s="392"/>
      <c r="S80" s="392"/>
      <c r="T80" s="392"/>
      <c r="U80" s="392"/>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126"/>
  <sheetViews>
    <sheetView showWhiteSpace="0" topLeftCell="A23" zoomScale="90" zoomScaleNormal="90" zoomScaleSheetLayoutView="90" workbookViewId="0">
      <selection activeCell="Q72" sqref="Q72"/>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4.42578125" customWidth="1"/>
    <col min="23" max="23" width="5.28515625" customWidth="1"/>
    <col min="24" max="24" width="8.28515625" customWidth="1"/>
    <col min="25" max="25" width="4.42578125" customWidth="1"/>
    <col min="26" max="26" width="7.5703125" customWidth="1"/>
    <col min="27" max="27" width="14" customWidth="1"/>
    <col min="28" max="28" width="13" customWidth="1"/>
    <col min="29" max="29" width="6.5703125" customWidth="1"/>
    <col min="30" max="30" width="7.285156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136</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 t="s">
        <v>21</v>
      </c>
      <c r="L16" s="24" t="s">
        <v>22</v>
      </c>
      <c r="M16" s="25" t="s">
        <v>23</v>
      </c>
      <c r="N16" s="24" t="s">
        <v>24</v>
      </c>
      <c r="O16" s="24" t="s">
        <v>28</v>
      </c>
      <c r="P16" s="24" t="s">
        <v>21</v>
      </c>
      <c r="Q16" s="24" t="s">
        <v>22</v>
      </c>
      <c r="R16" s="25" t="s">
        <v>23</v>
      </c>
      <c r="S16" s="24" t="s">
        <v>24</v>
      </c>
      <c r="T16" s="2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6" t="s">
        <v>30</v>
      </c>
      <c r="G17" s="26" t="s">
        <v>31</v>
      </c>
      <c r="H17" s="26" t="s">
        <v>32</v>
      </c>
      <c r="I17" s="26" t="s">
        <v>33</v>
      </c>
      <c r="J17" s="27" t="s">
        <v>34</v>
      </c>
      <c r="K17" s="26">
        <v>7</v>
      </c>
      <c r="L17" s="26">
        <v>8</v>
      </c>
      <c r="M17" s="26">
        <v>9</v>
      </c>
      <c r="N17" s="26">
        <v>10</v>
      </c>
      <c r="O17" s="27" t="s">
        <v>35</v>
      </c>
      <c r="P17" s="26">
        <v>12</v>
      </c>
      <c r="Q17" s="26">
        <v>13</v>
      </c>
      <c r="R17" s="26">
        <v>14</v>
      </c>
      <c r="S17" s="26">
        <v>15</v>
      </c>
      <c r="T17" s="27" t="s">
        <v>36</v>
      </c>
      <c r="U17" s="28" t="s">
        <v>37</v>
      </c>
      <c r="V17" s="28" t="s">
        <v>38</v>
      </c>
      <c r="W17" s="26">
        <v>19</v>
      </c>
      <c r="X17" s="26">
        <v>20</v>
      </c>
      <c r="Y17" s="26">
        <v>21</v>
      </c>
      <c r="Z17" s="27" t="s">
        <v>39</v>
      </c>
      <c r="AA17" s="26">
        <v>23</v>
      </c>
      <c r="AB17" s="26">
        <v>24</v>
      </c>
      <c r="AC17" s="26">
        <v>25</v>
      </c>
      <c r="AD17" s="26">
        <v>26</v>
      </c>
      <c r="AE17" s="29" t="s">
        <v>40</v>
      </c>
      <c r="AF17" s="30">
        <v>28</v>
      </c>
    </row>
    <row r="18" spans="2:34" s="31" customFormat="1" ht="30" customHeight="1" x14ac:dyDescent="0.3">
      <c r="B18" s="456" t="s">
        <v>50</v>
      </c>
      <c r="C18" s="457"/>
      <c r="D18" s="32"/>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(1167000)+138000</f>
        <v>1305000</v>
      </c>
      <c r="G19" s="43">
        <v>823000</v>
      </c>
      <c r="H19" s="43"/>
      <c r="I19" s="43"/>
      <c r="J19" s="43">
        <f>SUM(F19:I19)</f>
        <v>2128000</v>
      </c>
      <c r="K19" s="44"/>
      <c r="L19" s="44"/>
      <c r="M19" s="44"/>
      <c r="N19" s="44"/>
      <c r="O19" s="44">
        <f>SUM(K19:N19)</f>
        <v>0</v>
      </c>
      <c r="P19" s="44"/>
      <c r="Q19" s="45"/>
      <c r="R19" s="45"/>
      <c r="S19" s="45"/>
      <c r="T19" s="45">
        <f>SUM(P19:S19)</f>
        <v>0</v>
      </c>
      <c r="U19" s="45">
        <f>O19+T19</f>
        <v>0</v>
      </c>
      <c r="V19" s="46">
        <f>J19+T19</f>
        <v>2128000</v>
      </c>
      <c r="W19" s="44"/>
      <c r="X19" s="45"/>
      <c r="Y19" s="45"/>
      <c r="Z19" s="45"/>
      <c r="AA19" s="46">
        <f>F19+K19+P19</f>
        <v>1305000</v>
      </c>
      <c r="AB19" s="47">
        <f>G19+L19+Q19</f>
        <v>823000</v>
      </c>
      <c r="AC19" s="47"/>
      <c r="AD19" s="47">
        <f>I19+N19+S19+Y19</f>
        <v>0</v>
      </c>
      <c r="AE19" s="48">
        <f>SUM(AA19:AD19)</f>
        <v>2128000</v>
      </c>
      <c r="AF19" s="476"/>
      <c r="AG19" s="49"/>
    </row>
    <row r="20" spans="2:34" ht="21.75" customHeight="1" x14ac:dyDescent="0.25">
      <c r="B20" s="50" t="s">
        <v>42</v>
      </c>
      <c r="C20" s="51"/>
      <c r="D20" s="51"/>
      <c r="E20" s="52"/>
      <c r="F20" s="53">
        <v>523435.73</v>
      </c>
      <c r="G20" s="54">
        <f>(255399.8)-3000</f>
        <v>252399.8</v>
      </c>
      <c r="H20" s="54"/>
      <c r="I20" s="54"/>
      <c r="J20" s="55">
        <f>SUM(F20:I20)</f>
        <v>775835.53</v>
      </c>
      <c r="K20" s="54"/>
      <c r="L20" s="54"/>
      <c r="M20" s="54"/>
      <c r="N20" s="54"/>
      <c r="O20" s="56">
        <f t="shared" ref="O20:O26" si="0">SUM(K20:N20)</f>
        <v>0</v>
      </c>
      <c r="P20" s="54"/>
      <c r="Q20" s="54">
        <v>3000</v>
      </c>
      <c r="R20" s="54"/>
      <c r="S20" s="54"/>
      <c r="T20" s="55">
        <f t="shared" ref="T20:T26" si="1">SUM(P20:S20)</f>
        <v>3000</v>
      </c>
      <c r="U20" s="55">
        <f>O20+T20</f>
        <v>3000</v>
      </c>
      <c r="V20" s="56">
        <f>J20+U20</f>
        <v>778835.53</v>
      </c>
      <c r="W20" s="54"/>
      <c r="X20" s="54"/>
      <c r="Y20" s="54"/>
      <c r="Z20" s="54"/>
      <c r="AA20" s="56">
        <f t="shared" ref="AA20:AB26" si="2">F20+K20+P20</f>
        <v>523435.73</v>
      </c>
      <c r="AB20" s="55">
        <f t="shared" si="2"/>
        <v>255399.8</v>
      </c>
      <c r="AC20" s="54"/>
      <c r="AD20" s="55">
        <f t="shared" ref="AD20:AD26" si="3">I20+N20+S20+Y20</f>
        <v>0</v>
      </c>
      <c r="AE20" s="57">
        <f t="shared" ref="AE20:AE26" si="4">SUM(AA20:AD20)</f>
        <v>778835.53</v>
      </c>
      <c r="AF20" s="476"/>
      <c r="AG20" s="58"/>
      <c r="AH20" s="22">
        <f>AE20+AE21</f>
        <v>2056458.28</v>
      </c>
    </row>
    <row r="21" spans="2:34" ht="23.25" customHeight="1" x14ac:dyDescent="0.25">
      <c r="B21" s="50" t="s">
        <v>43</v>
      </c>
      <c r="C21" s="59"/>
      <c r="D21" s="59"/>
      <c r="E21" s="59"/>
      <c r="F21" s="54">
        <v>831980.95</v>
      </c>
      <c r="G21" s="54">
        <v>445641.8</v>
      </c>
      <c r="H21" s="54"/>
      <c r="I21" s="54"/>
      <c r="J21" s="55">
        <f t="shared" ref="J21:J26" si="5">SUM(F21:I21)</f>
        <v>1277622.75</v>
      </c>
      <c r="K21" s="54"/>
      <c r="L21" s="54"/>
      <c r="M21" s="54"/>
      <c r="N21" s="54"/>
      <c r="O21" s="56">
        <f t="shared" si="0"/>
        <v>0</v>
      </c>
      <c r="P21" s="54"/>
      <c r="Q21" s="54"/>
      <c r="R21" s="54"/>
      <c r="S21" s="54"/>
      <c r="T21" s="55">
        <f t="shared" si="1"/>
        <v>0</v>
      </c>
      <c r="U21" s="55">
        <f t="shared" ref="U21:U26" si="6">O21+T21</f>
        <v>0</v>
      </c>
      <c r="V21" s="56">
        <f t="shared" ref="V21:V26" si="7">J21+U21</f>
        <v>1277622.75</v>
      </c>
      <c r="W21" s="54"/>
      <c r="X21" s="54"/>
      <c r="Y21" s="54"/>
      <c r="Z21" s="54"/>
      <c r="AA21" s="56">
        <f t="shared" si="2"/>
        <v>831980.95</v>
      </c>
      <c r="AB21" s="55">
        <f t="shared" si="2"/>
        <v>445641.8</v>
      </c>
      <c r="AC21" s="54"/>
      <c r="AD21" s="55">
        <f t="shared" si="3"/>
        <v>0</v>
      </c>
      <c r="AE21" s="57">
        <f t="shared" si="4"/>
        <v>1277622.75</v>
      </c>
      <c r="AF21" s="476"/>
      <c r="AG21" s="58"/>
      <c r="AH21" s="22">
        <v>2629053.9</v>
      </c>
    </row>
    <row r="22" spans="2:34" ht="20.25" hidden="1" customHeight="1" x14ac:dyDescent="0.25">
      <c r="B22" s="60" t="s">
        <v>44</v>
      </c>
      <c r="C22" s="61"/>
      <c r="D22" s="61"/>
      <c r="E22" s="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572595.61999999988</v>
      </c>
    </row>
    <row r="23" spans="2:34" ht="20.25" customHeight="1" x14ac:dyDescent="0.25">
      <c r="B23" s="60" t="s">
        <v>45</v>
      </c>
      <c r="C23" s="61"/>
      <c r="D23" s="61"/>
      <c r="E23" s="61"/>
      <c r="F23" s="54">
        <v>170805.05999999997</v>
      </c>
      <c r="G23" s="54">
        <v>19197.689999999999</v>
      </c>
      <c r="H23" s="54"/>
      <c r="I23" s="54"/>
      <c r="J23" s="55">
        <f>SUM(F23:I23)</f>
        <v>190002.74999999997</v>
      </c>
      <c r="K23" s="54"/>
      <c r="L23" s="54"/>
      <c r="M23" s="54"/>
      <c r="N23" s="54"/>
      <c r="O23" s="56">
        <f t="shared" si="0"/>
        <v>0</v>
      </c>
      <c r="P23" s="54"/>
      <c r="Q23" s="54"/>
      <c r="R23" s="54"/>
      <c r="S23" s="54"/>
      <c r="T23" s="55">
        <f t="shared" si="1"/>
        <v>0</v>
      </c>
      <c r="U23" s="55">
        <f t="shared" si="6"/>
        <v>0</v>
      </c>
      <c r="V23" s="56">
        <f t="shared" si="7"/>
        <v>190002.74999999997</v>
      </c>
      <c r="W23" s="54"/>
      <c r="X23" s="54"/>
      <c r="Y23" s="54"/>
      <c r="Z23" s="54"/>
      <c r="AA23" s="56">
        <f t="shared" si="2"/>
        <v>170805.05999999997</v>
      </c>
      <c r="AB23" s="55">
        <f>G23+L23+Q23</f>
        <v>19197.689999999999</v>
      </c>
      <c r="AC23" s="54"/>
      <c r="AD23" s="55">
        <f t="shared" si="3"/>
        <v>0</v>
      </c>
      <c r="AE23" s="57">
        <f>SUM(AA23:AD23)</f>
        <v>190002.74999999997</v>
      </c>
      <c r="AF23" s="476"/>
      <c r="AG23" s="227"/>
      <c r="AH23" s="22"/>
    </row>
    <row r="24" spans="2:34" ht="25.5" hidden="1" customHeight="1" x14ac:dyDescent="0.25">
      <c r="B24" s="60" t="s">
        <v>46</v>
      </c>
      <c r="C24" s="61"/>
      <c r="D24" s="61"/>
      <c r="E24" s="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61"/>
      <c r="D25" s="61"/>
      <c r="E25" s="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61"/>
      <c r="D26" s="61"/>
      <c r="E26" s="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1526221.74</v>
      </c>
      <c r="G27" s="64">
        <f>SUM(G20:G26)</f>
        <v>717239.28999999992</v>
      </c>
      <c r="H27" s="64">
        <f t="shared" ref="H27:V27" si="8">SUM(H20:H26)</f>
        <v>0</v>
      </c>
      <c r="I27" s="64">
        <f t="shared" si="8"/>
        <v>0</v>
      </c>
      <c r="J27" s="64">
        <f t="shared" si="8"/>
        <v>2243461.0299999998</v>
      </c>
      <c r="K27" s="64">
        <f t="shared" si="8"/>
        <v>0</v>
      </c>
      <c r="L27" s="64">
        <f t="shared" si="8"/>
        <v>0</v>
      </c>
      <c r="M27" s="64">
        <f t="shared" si="8"/>
        <v>0</v>
      </c>
      <c r="N27" s="64">
        <f t="shared" si="8"/>
        <v>0</v>
      </c>
      <c r="O27" s="64">
        <f t="shared" si="8"/>
        <v>0</v>
      </c>
      <c r="P27" s="64">
        <f t="shared" si="8"/>
        <v>0</v>
      </c>
      <c r="Q27" s="64">
        <f t="shared" si="8"/>
        <v>3000</v>
      </c>
      <c r="R27" s="64">
        <f t="shared" si="8"/>
        <v>0</v>
      </c>
      <c r="S27" s="64">
        <f t="shared" si="8"/>
        <v>0</v>
      </c>
      <c r="T27" s="64">
        <f t="shared" si="8"/>
        <v>3000</v>
      </c>
      <c r="U27" s="64">
        <f t="shared" si="8"/>
        <v>3000</v>
      </c>
      <c r="V27" s="64">
        <f t="shared" si="8"/>
        <v>2246461.0299999998</v>
      </c>
      <c r="W27" s="64"/>
      <c r="X27" s="64"/>
      <c r="Y27" s="64"/>
      <c r="Z27" s="64"/>
      <c r="AA27" s="64">
        <f>SUM(AA20:AA26)</f>
        <v>1526221.74</v>
      </c>
      <c r="AB27" s="64">
        <f>SUM(AB20:AB26)</f>
        <v>720239.28999999992</v>
      </c>
      <c r="AC27" s="64">
        <f>SUM(AC20:AC26)</f>
        <v>0</v>
      </c>
      <c r="AD27" s="64">
        <f>SUM(AD20:AD26)</f>
        <v>0</v>
      </c>
      <c r="AE27" s="65">
        <f>SUM(AE20:AE26)</f>
        <v>2246461.0299999998</v>
      </c>
      <c r="AF27" s="66"/>
      <c r="AG27" s="58"/>
      <c r="AH27" s="22">
        <f>AE27-U27</f>
        <v>2243461.0299999998</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72"/>
      <c r="E29" s="72"/>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52"/>
      <c r="E30" s="52"/>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74" t="s">
        <v>43</v>
      </c>
      <c r="C31" s="59"/>
      <c r="D31" s="59"/>
      <c r="E31" s="5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50" t="s">
        <v>52</v>
      </c>
      <c r="C32" s="61"/>
      <c r="D32" s="61"/>
      <c r="E32" s="61"/>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50" t="s">
        <v>53</v>
      </c>
      <c r="C33" s="61"/>
      <c r="D33" s="61"/>
      <c r="E33" s="61"/>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50" t="s">
        <v>54</v>
      </c>
      <c r="C34" s="61"/>
      <c r="D34" s="61"/>
      <c r="E34" s="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61"/>
      <c r="D35" s="61"/>
      <c r="E35" s="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72"/>
      <c r="E38" s="72"/>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52"/>
      <c r="E39" s="52"/>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74" t="s">
        <v>43</v>
      </c>
      <c r="C40" s="59"/>
      <c r="D40" s="59"/>
      <c r="E40" s="5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50" t="s">
        <v>52</v>
      </c>
      <c r="C41" s="61"/>
      <c r="D41" s="61"/>
      <c r="E41" s="61"/>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50" t="s">
        <v>53</v>
      </c>
      <c r="C42" s="61"/>
      <c r="D42" s="61"/>
      <c r="E42" s="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50" t="s">
        <v>54</v>
      </c>
      <c r="C43" s="61"/>
      <c r="D43" s="61"/>
      <c r="E43" s="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61"/>
      <c r="D44" s="61"/>
      <c r="E44" s="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72"/>
      <c r="E47" s="72"/>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52"/>
      <c r="E48" s="52"/>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74" t="s">
        <v>43</v>
      </c>
      <c r="C49" s="59"/>
      <c r="D49" s="59"/>
      <c r="E49" s="5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50" t="s">
        <v>52</v>
      </c>
      <c r="C50" s="61"/>
      <c r="D50" s="61"/>
      <c r="E50" s="61"/>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50" t="s">
        <v>53</v>
      </c>
      <c r="C51" s="61"/>
      <c r="D51" s="61"/>
      <c r="E51" s="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50" t="s">
        <v>54</v>
      </c>
      <c r="C52" s="61"/>
      <c r="D52" s="61"/>
      <c r="E52" s="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61"/>
      <c r="D53" s="61"/>
      <c r="E53" s="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61"/>
      <c r="D54" s="61"/>
      <c r="E54" s="61"/>
      <c r="F54" s="82">
        <f>F20+F21</f>
        <v>1355416.68</v>
      </c>
      <c r="G54" s="82">
        <f>G20+G21</f>
        <v>698041.6</v>
      </c>
      <c r="H54" s="75"/>
      <c r="I54" s="82">
        <f>I20+I21</f>
        <v>0</v>
      </c>
      <c r="J54" s="82">
        <f>J20+J21</f>
        <v>2053458.28</v>
      </c>
      <c r="K54" s="75"/>
      <c r="L54" s="82"/>
      <c r="M54" s="75"/>
      <c r="N54" s="75"/>
      <c r="O54" s="75"/>
      <c r="P54" s="75"/>
      <c r="Q54" s="82">
        <f>Q20+Q21</f>
        <v>3000</v>
      </c>
      <c r="R54" s="75"/>
      <c r="S54" s="75"/>
      <c r="T54" s="75"/>
      <c r="U54" s="75"/>
      <c r="V54" s="75"/>
      <c r="W54" s="75"/>
      <c r="X54" s="75"/>
      <c r="Y54" s="75"/>
      <c r="Z54" s="75"/>
      <c r="AA54" s="82">
        <f>AA20+AA21</f>
        <v>1355416.68</v>
      </c>
      <c r="AB54" s="82">
        <f>AB20+AB21</f>
        <v>701041.6</v>
      </c>
      <c r="AC54" s="82">
        <f>AC20+AC21</f>
        <v>0</v>
      </c>
      <c r="AD54" s="82">
        <f>AD20+AD21</f>
        <v>0</v>
      </c>
      <c r="AE54" s="82">
        <f>AE20+AE21</f>
        <v>2056458.28</v>
      </c>
      <c r="AF54" s="81"/>
      <c r="AG54" s="58"/>
    </row>
    <row r="55" spans="2:33" s="345" customFormat="1" ht="19.5" customHeight="1" thickTop="1" x14ac:dyDescent="0.25">
      <c r="B55" s="83"/>
      <c r="C55" s="84"/>
      <c r="D55" s="84"/>
      <c r="E55" s="84"/>
      <c r="F55" s="341">
        <f>F20+F21</f>
        <v>1355416.68</v>
      </c>
      <c r="G55" s="341">
        <f>G20+G21</f>
        <v>698041.6</v>
      </c>
      <c r="H55" s="342"/>
      <c r="I55" s="342"/>
      <c r="J55" s="342"/>
      <c r="K55" s="342"/>
      <c r="L55" s="342"/>
      <c r="M55" s="342"/>
      <c r="N55" s="342"/>
      <c r="O55" s="342"/>
      <c r="P55" s="342"/>
      <c r="Q55" s="341">
        <f>Q20+Q21</f>
        <v>3000</v>
      </c>
      <c r="R55" s="342"/>
      <c r="S55" s="342"/>
      <c r="T55" s="341">
        <f>T20+T21</f>
        <v>3000</v>
      </c>
      <c r="U55" s="342"/>
      <c r="V55" s="342"/>
      <c r="W55" s="342"/>
      <c r="X55" s="342"/>
      <c r="Y55" s="342"/>
      <c r="Z55" s="342"/>
      <c r="AA55" s="341">
        <f>AA20+AA21</f>
        <v>1355416.68</v>
      </c>
      <c r="AB55" s="341">
        <f>AB20+AB21</f>
        <v>701041.6</v>
      </c>
      <c r="AC55" s="342"/>
      <c r="AD55" s="342"/>
      <c r="AE55" s="341">
        <f>AE20+AE21</f>
        <v>2056458.28</v>
      </c>
      <c r="AF55" s="343"/>
      <c r="AG55" s="378"/>
    </row>
    <row r="56" spans="2:33" ht="18" customHeight="1" thickBot="1" x14ac:dyDescent="0.3">
      <c r="B56" s="462" t="s">
        <v>19</v>
      </c>
      <c r="C56" s="463"/>
      <c r="D56" s="88"/>
      <c r="E56" s="8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104"/>
      <c r="L58" s="104"/>
      <c r="M58" s="104"/>
      <c r="N58" s="104"/>
      <c r="O58" s="104"/>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104"/>
      <c r="L59" s="104"/>
      <c r="M59" s="104"/>
      <c r="N59" s="104"/>
      <c r="O59" s="10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137</v>
      </c>
      <c r="K60" s="464"/>
      <c r="L60" s="464"/>
      <c r="M60" s="109"/>
      <c r="N60" s="110" t="s">
        <v>138</v>
      </c>
      <c r="O60" s="110"/>
      <c r="P60" s="108"/>
      <c r="Q60" s="464"/>
      <c r="R60" s="464"/>
      <c r="S60" s="464"/>
      <c r="T60" s="464"/>
      <c r="U60" s="464"/>
      <c r="V60" s="464"/>
      <c r="W60" s="465" t="s">
        <v>59</v>
      </c>
      <c r="X60" s="466"/>
      <c r="Y60" s="466"/>
      <c r="Z60" s="465" t="s">
        <v>139</v>
      </c>
      <c r="AA60" s="466"/>
      <c r="AB60" s="466"/>
      <c r="AC60" s="110" t="s">
        <v>140</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1695000</v>
      </c>
      <c r="X61" s="439"/>
      <c r="Y61" s="113"/>
      <c r="Z61" s="442">
        <f>AE19</f>
        <v>2128000</v>
      </c>
      <c r="AA61" s="442"/>
      <c r="AB61" s="5"/>
      <c r="AC61" s="442">
        <f>W61+Z61</f>
        <v>3823000</v>
      </c>
      <c r="AD61" s="442"/>
      <c r="AE61" s="107"/>
      <c r="AF61" s="107"/>
    </row>
    <row r="62" spans="2:33" ht="15" customHeight="1" x14ac:dyDescent="0.25">
      <c r="B62" s="101"/>
      <c r="C62" s="114" t="s">
        <v>64</v>
      </c>
      <c r="D62" s="102"/>
      <c r="E62" s="111"/>
      <c r="F62" s="103"/>
      <c r="G62" s="450">
        <f>JAN_F101!N62</f>
        <v>1695000</v>
      </c>
      <c r="H62" s="450"/>
      <c r="I62" s="450"/>
      <c r="J62" s="439">
        <f>AE19</f>
        <v>2128000</v>
      </c>
      <c r="K62" s="439"/>
      <c r="L62" s="439"/>
      <c r="M62" s="116"/>
      <c r="N62" s="451">
        <f>G62+J62</f>
        <v>3823000</v>
      </c>
      <c r="O62" s="451"/>
      <c r="P62" s="5"/>
      <c r="Q62" s="5"/>
      <c r="R62" s="5"/>
      <c r="S62" s="113"/>
      <c r="T62" s="117" t="s">
        <v>65</v>
      </c>
      <c r="U62" s="117"/>
      <c r="V62" s="113"/>
      <c r="W62" s="453">
        <f>JAN_F101!AE54</f>
        <v>1429020.8800000001</v>
      </c>
      <c r="X62" s="453"/>
      <c r="Y62" s="113"/>
      <c r="Z62" s="454">
        <f>AE21+AE20</f>
        <v>2056458.28</v>
      </c>
      <c r="AA62" s="454"/>
      <c r="AB62" s="5"/>
      <c r="AC62" s="442">
        <f>W62+Z62</f>
        <v>3485479.16</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265979.11999999988</v>
      </c>
      <c r="X63" s="452"/>
      <c r="Y63" s="113"/>
      <c r="Z63" s="452">
        <f>Z61-Z62</f>
        <v>71541.719999999972</v>
      </c>
      <c r="AA63" s="452"/>
      <c r="AB63" s="5"/>
      <c r="AC63" s="452">
        <f>AC61-AC62</f>
        <v>337520.83999999985</v>
      </c>
      <c r="AD63" s="452"/>
      <c r="AE63" s="119"/>
      <c r="AF63" s="107"/>
    </row>
    <row r="64" spans="2:33" ht="15" customHeight="1" thickTop="1" x14ac:dyDescent="0.25">
      <c r="B64" s="101"/>
      <c r="C64" s="114" t="s">
        <v>68</v>
      </c>
      <c r="D64" s="102"/>
      <c r="E64" s="111"/>
      <c r="F64" s="103"/>
      <c r="G64" s="450">
        <f>JAN_F101!N64</f>
        <v>175024.95999999996</v>
      </c>
      <c r="H64" s="450"/>
      <c r="I64" s="450"/>
      <c r="J64" s="439">
        <f>AE23</f>
        <v>190002.74999999997</v>
      </c>
      <c r="K64" s="439"/>
      <c r="L64" s="439"/>
      <c r="M64" s="116"/>
      <c r="N64" s="451">
        <f>G64+J64</f>
        <v>365027.70999999996</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1870024.96</v>
      </c>
      <c r="H69" s="446"/>
      <c r="I69" s="446"/>
      <c r="J69" s="447">
        <f>SUM(J62:L67)-J68</f>
        <v>2318002.75</v>
      </c>
      <c r="K69" s="447"/>
      <c r="L69" s="447"/>
      <c r="M69" s="123"/>
      <c r="N69" s="448">
        <f>G69+J69</f>
        <v>4188027.71</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v>0</v>
      </c>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JAN_F101!N71</f>
        <v>1604045.84</v>
      </c>
      <c r="H71" s="450"/>
      <c r="I71" s="450"/>
      <c r="J71" s="439">
        <f>AE27</f>
        <v>2246461.0299999998</v>
      </c>
      <c r="K71" s="439"/>
      <c r="L71" s="439"/>
      <c r="M71" s="128"/>
      <c r="N71" s="439">
        <f>G71+J71</f>
        <v>3850506.87</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115"/>
      <c r="H72" s="115"/>
      <c r="I72" s="11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265979.11999999988</v>
      </c>
      <c r="H73" s="440"/>
      <c r="I73" s="440"/>
      <c r="J73" s="440">
        <f>J69-J71-J72-J70</f>
        <v>71541.720000000205</v>
      </c>
      <c r="K73" s="440"/>
      <c r="L73" s="440"/>
      <c r="M73" s="123"/>
      <c r="N73" s="441">
        <f>G73+J73</f>
        <v>337520.84000000008</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104"/>
      <c r="M74" s="104"/>
      <c r="N74" s="104"/>
      <c r="O74" s="10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104"/>
      <c r="M75" s="104"/>
      <c r="N75" s="104"/>
      <c r="O75" s="10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104"/>
      <c r="G77" s="104"/>
      <c r="H77" s="104"/>
      <c r="I77" s="104"/>
      <c r="J77" s="104"/>
      <c r="K77" s="104"/>
      <c r="L77" s="104"/>
      <c r="M77" s="104"/>
      <c r="N77" s="104"/>
      <c r="O77" s="10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149"/>
      <c r="D78" s="149"/>
      <c r="E78" s="149"/>
      <c r="F78" s="149"/>
      <c r="G78" s="150" t="s">
        <v>75</v>
      </c>
      <c r="H78" s="150"/>
      <c r="I78" s="150"/>
      <c r="J78" s="149"/>
      <c r="K78" s="149"/>
      <c r="L78" s="151"/>
      <c r="M78" s="149"/>
      <c r="N78" s="149"/>
      <c r="O78" s="149"/>
      <c r="P78" s="149"/>
      <c r="Q78" s="149"/>
      <c r="R78" s="149"/>
      <c r="S78" s="149"/>
      <c r="T78" s="149"/>
      <c r="U78" s="150" t="s">
        <v>84</v>
      </c>
      <c r="V78" s="21"/>
      <c r="W78" s="152"/>
      <c r="X78" s="152"/>
      <c r="Y78" s="152"/>
      <c r="Z78" s="152"/>
      <c r="AA78" s="152"/>
      <c r="AB78" s="5"/>
      <c r="AC78" s="5"/>
      <c r="AD78" s="5"/>
      <c r="AE78" s="5"/>
      <c r="AF78" s="107"/>
    </row>
    <row r="79" spans="2:32" ht="18" hidden="1" customHeight="1" x14ac:dyDescent="0.25">
      <c r="B79" s="148"/>
      <c r="C79" s="149"/>
      <c r="D79" s="149"/>
      <c r="E79" s="149"/>
      <c r="F79" s="149"/>
      <c r="G79" s="150"/>
      <c r="H79" s="150"/>
      <c r="I79" s="150"/>
      <c r="J79" s="149"/>
      <c r="K79" s="149"/>
      <c r="L79" s="149"/>
      <c r="M79" s="149"/>
      <c r="N79" s="149"/>
      <c r="O79" s="149"/>
      <c r="P79" s="149"/>
      <c r="Q79" s="149"/>
      <c r="R79" s="149"/>
      <c r="S79" s="149"/>
      <c r="T79" s="149"/>
      <c r="U79" s="149"/>
      <c r="V79" s="152"/>
      <c r="W79" s="152"/>
      <c r="X79" s="152"/>
      <c r="Y79" s="152"/>
      <c r="Z79" s="152"/>
      <c r="AA79" s="152"/>
      <c r="AB79" s="5"/>
      <c r="AC79" s="5"/>
      <c r="AD79" s="5"/>
      <c r="AE79" s="5"/>
      <c r="AF79" s="107"/>
    </row>
    <row r="80" spans="2:32" ht="14.25" hidden="1" customHeight="1" x14ac:dyDescent="0.25">
      <c r="B80" s="148"/>
      <c r="C80" s="149"/>
      <c r="D80" s="149"/>
      <c r="E80" s="149"/>
      <c r="F80" s="149"/>
      <c r="G80" s="150"/>
      <c r="H80" s="150"/>
      <c r="I80" s="150"/>
      <c r="J80" s="149"/>
      <c r="K80" s="149"/>
      <c r="L80" s="153"/>
      <c r="M80" s="149"/>
      <c r="N80" s="149"/>
      <c r="O80" s="149"/>
      <c r="P80" s="149"/>
      <c r="Q80" s="149"/>
      <c r="R80" s="149"/>
      <c r="S80" s="149"/>
      <c r="T80" s="149"/>
      <c r="U80" s="14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F11:G11"/>
    <mergeCell ref="AE2:AF2"/>
    <mergeCell ref="J3:Z3"/>
    <mergeCell ref="J4:Z4"/>
    <mergeCell ref="AA15:AA16"/>
    <mergeCell ref="K15:O15"/>
    <mergeCell ref="AC15:AC16"/>
    <mergeCell ref="K14:U14"/>
    <mergeCell ref="V14:V16"/>
    <mergeCell ref="W14:Z14"/>
    <mergeCell ref="AD15:AD16"/>
    <mergeCell ref="AB15:AB16"/>
    <mergeCell ref="AA14:AE14"/>
    <mergeCell ref="P15:T15"/>
    <mergeCell ref="U15:U16"/>
    <mergeCell ref="J2:Z2"/>
    <mergeCell ref="AF19:AF26"/>
    <mergeCell ref="W15:W16"/>
    <mergeCell ref="X15:X16"/>
    <mergeCell ref="Y15:Y16"/>
    <mergeCell ref="Z15:Z16"/>
    <mergeCell ref="H15:H16"/>
    <mergeCell ref="I15:I16"/>
    <mergeCell ref="J15:J16"/>
    <mergeCell ref="F15:F16"/>
    <mergeCell ref="G15:G16"/>
    <mergeCell ref="AF14:AF16"/>
    <mergeCell ref="AE15:AE16"/>
    <mergeCell ref="B28:C28"/>
    <mergeCell ref="B29:C29"/>
    <mergeCell ref="B30:C30"/>
    <mergeCell ref="B37:C37"/>
    <mergeCell ref="B14:E16"/>
    <mergeCell ref="F14:J14"/>
    <mergeCell ref="B38:C38"/>
    <mergeCell ref="B39:C39"/>
    <mergeCell ref="B46:C46"/>
    <mergeCell ref="B17:E17"/>
    <mergeCell ref="B18:C18"/>
    <mergeCell ref="B47:C47"/>
    <mergeCell ref="B48:C48"/>
    <mergeCell ref="B56:C56"/>
    <mergeCell ref="T63:U63"/>
    <mergeCell ref="W63:X63"/>
    <mergeCell ref="Z63:AA63"/>
    <mergeCell ref="G60:I60"/>
    <mergeCell ref="J60:L60"/>
    <mergeCell ref="Q60:S60"/>
    <mergeCell ref="T60:V60"/>
    <mergeCell ref="W60:Y60"/>
    <mergeCell ref="Z60:AB60"/>
    <mergeCell ref="AC61:AD61"/>
    <mergeCell ref="G62:I62"/>
    <mergeCell ref="J62:L62"/>
    <mergeCell ref="N62:O62"/>
    <mergeCell ref="W62:X62"/>
    <mergeCell ref="Z62:AA62"/>
    <mergeCell ref="AC62:AD62"/>
    <mergeCell ref="T61:V61"/>
    <mergeCell ref="W61:X61"/>
    <mergeCell ref="Z61:AA61"/>
    <mergeCell ref="AC63:AD63"/>
    <mergeCell ref="G64:I64"/>
    <mergeCell ref="J64:L64"/>
    <mergeCell ref="N64:O64"/>
    <mergeCell ref="G65:I65"/>
    <mergeCell ref="J65:L65"/>
    <mergeCell ref="N65:O65"/>
    <mergeCell ref="G63:I63"/>
    <mergeCell ref="J63:L63"/>
    <mergeCell ref="N63:O63"/>
    <mergeCell ref="G66:I66"/>
    <mergeCell ref="J66:L66"/>
    <mergeCell ref="N66:O66"/>
    <mergeCell ref="G67:I67"/>
    <mergeCell ref="J67:L67"/>
    <mergeCell ref="N67:O67"/>
    <mergeCell ref="G68:I68"/>
    <mergeCell ref="J68:L68"/>
    <mergeCell ref="N68:O68"/>
    <mergeCell ref="J72:L72"/>
    <mergeCell ref="N72:O72"/>
    <mergeCell ref="G73:I73"/>
    <mergeCell ref="J73:L73"/>
    <mergeCell ref="N73:O73"/>
    <mergeCell ref="G75:I75"/>
    <mergeCell ref="C91:AF91"/>
    <mergeCell ref="C92:AF92"/>
    <mergeCell ref="G69:I69"/>
    <mergeCell ref="J69:L69"/>
    <mergeCell ref="N69:O69"/>
    <mergeCell ref="G70:I70"/>
    <mergeCell ref="J70:L70"/>
    <mergeCell ref="N70:O70"/>
    <mergeCell ref="G71:I71"/>
    <mergeCell ref="J71:L71"/>
    <mergeCell ref="N71:O71"/>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6"/>
  <sheetViews>
    <sheetView showWhiteSpace="0" topLeftCell="A27" zoomScale="90" zoomScaleNormal="90" zoomScaleSheetLayoutView="90" workbookViewId="0">
      <selection activeCell="N70" sqref="N70:O70"/>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5.5703125" customWidth="1"/>
    <col min="11" max="11" width="8" customWidth="1"/>
    <col min="12" max="12" width="10.42578125" customWidth="1"/>
    <col min="13" max="13" width="6.5703125" customWidth="1"/>
    <col min="14" max="14" width="12.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5.5703125" customWidth="1"/>
    <col min="23" max="23" width="5.28515625" customWidth="1"/>
    <col min="24" max="24" width="9.85546875" customWidth="1"/>
    <col min="25" max="25" width="4.42578125" customWidth="1"/>
    <col min="26" max="26" width="7.5703125" customWidth="1"/>
    <col min="27" max="27" width="15.85546875" customWidth="1"/>
    <col min="28" max="28" width="14.28515625" customWidth="1"/>
    <col min="29" max="29" width="6.5703125" customWidth="1"/>
    <col min="30" max="30" width="13.7109375" customWidth="1"/>
    <col min="31" max="31" width="16.7109375" customWidth="1"/>
    <col min="32" max="32" width="28.85546875" hidden="1" customWidth="1"/>
    <col min="33" max="33" width="16.42578125" hidden="1" customWidth="1"/>
    <col min="34" max="34" width="13.85546875" hidden="1" customWidth="1"/>
    <col min="35" max="35" width="11.140625" hidden="1" customWidth="1"/>
    <col min="36" max="37" width="0"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195</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406" t="s">
        <v>21</v>
      </c>
      <c r="L16" s="406" t="s">
        <v>22</v>
      </c>
      <c r="M16" s="407" t="s">
        <v>23</v>
      </c>
      <c r="N16" s="406" t="s">
        <v>24</v>
      </c>
      <c r="O16" s="406" t="s">
        <v>28</v>
      </c>
      <c r="P16" s="406" t="s">
        <v>21</v>
      </c>
      <c r="Q16" s="406" t="s">
        <v>22</v>
      </c>
      <c r="R16" s="407" t="s">
        <v>23</v>
      </c>
      <c r="S16" s="406" t="s">
        <v>24</v>
      </c>
      <c r="T16" s="406"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404" t="s">
        <v>30</v>
      </c>
      <c r="G17" s="404" t="s">
        <v>31</v>
      </c>
      <c r="H17" s="404" t="s">
        <v>32</v>
      </c>
      <c r="I17" s="404" t="s">
        <v>33</v>
      </c>
      <c r="J17" s="27" t="s">
        <v>34</v>
      </c>
      <c r="K17" s="404">
        <v>7</v>
      </c>
      <c r="L17" s="404">
        <v>8</v>
      </c>
      <c r="M17" s="404">
        <v>9</v>
      </c>
      <c r="N17" s="404">
        <v>10</v>
      </c>
      <c r="O17" s="27" t="s">
        <v>35</v>
      </c>
      <c r="P17" s="404">
        <v>12</v>
      </c>
      <c r="Q17" s="404">
        <v>13</v>
      </c>
      <c r="R17" s="404">
        <v>14</v>
      </c>
      <c r="S17" s="404">
        <v>15</v>
      </c>
      <c r="T17" s="27" t="s">
        <v>36</v>
      </c>
      <c r="U17" s="28" t="s">
        <v>37</v>
      </c>
      <c r="V17" s="28" t="s">
        <v>38</v>
      </c>
      <c r="W17" s="404">
        <v>19</v>
      </c>
      <c r="X17" s="404">
        <v>20</v>
      </c>
      <c r="Y17" s="404">
        <v>21</v>
      </c>
      <c r="Z17" s="27" t="s">
        <v>39</v>
      </c>
      <c r="AA17" s="404">
        <v>23</v>
      </c>
      <c r="AB17" s="404">
        <v>24</v>
      </c>
      <c r="AC17" s="404">
        <v>25</v>
      </c>
      <c r="AD17" s="404">
        <v>26</v>
      </c>
      <c r="AE17" s="29" t="s">
        <v>40</v>
      </c>
      <c r="AF17" s="30">
        <v>28</v>
      </c>
    </row>
    <row r="18" spans="2:34" s="31" customFormat="1" ht="30" customHeight="1" x14ac:dyDescent="0.3">
      <c r="B18" s="456"/>
      <c r="C18" s="457"/>
      <c r="D18" s="405"/>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(1167000)+148000-0.02</f>
        <v>1314999.98</v>
      </c>
      <c r="G19" s="43">
        <v>3256000</v>
      </c>
      <c r="H19" s="43"/>
      <c r="I19" s="43"/>
      <c r="J19" s="43">
        <f>SUM(F19:I19)</f>
        <v>4570999.9800000004</v>
      </c>
      <c r="K19" s="44"/>
      <c r="L19" s="44"/>
      <c r="M19" s="44"/>
      <c r="N19" s="44"/>
      <c r="O19" s="44">
        <f>SUM(K19:N19)</f>
        <v>0</v>
      </c>
      <c r="P19" s="44"/>
      <c r="Q19" s="45"/>
      <c r="R19" s="45"/>
      <c r="S19" s="45"/>
      <c r="T19" s="45">
        <f>SUM(P19:S19)</f>
        <v>0</v>
      </c>
      <c r="U19" s="45">
        <f>O19+T19</f>
        <v>0</v>
      </c>
      <c r="V19" s="46">
        <f>J19+T19</f>
        <v>4570999.9800000004</v>
      </c>
      <c r="W19" s="44"/>
      <c r="X19" s="45"/>
      <c r="Y19" s="45"/>
      <c r="Z19" s="45"/>
      <c r="AA19" s="46">
        <f t="shared" ref="AA19:AB26" si="0">F19+K19+P19</f>
        <v>1314999.98</v>
      </c>
      <c r="AB19" s="47">
        <f t="shared" si="0"/>
        <v>3256000</v>
      </c>
      <c r="AC19" s="47"/>
      <c r="AD19" s="47">
        <f>I19+N19+S19+Y19</f>
        <v>0</v>
      </c>
      <c r="AE19" s="48">
        <f t="shared" ref="AE19:AE26" si="1">SUM(AA19:AD19)</f>
        <v>4570999.9800000004</v>
      </c>
      <c r="AF19" s="476"/>
      <c r="AG19" s="49"/>
    </row>
    <row r="20" spans="2:34" ht="21.75" customHeight="1" x14ac:dyDescent="0.25">
      <c r="B20" s="397" t="s">
        <v>42</v>
      </c>
      <c r="C20" s="51"/>
      <c r="D20" s="51"/>
      <c r="E20" s="400"/>
      <c r="F20" s="53">
        <v>975252.2699999999</v>
      </c>
      <c r="G20" s="54">
        <f>7743946.76-35677.25-7571.43-0.1-25393.47</f>
        <v>7675304.5100000007</v>
      </c>
      <c r="H20" s="54"/>
      <c r="I20" s="54"/>
      <c r="J20" s="55">
        <f>SUM(F20:I20)</f>
        <v>8650556.7800000012</v>
      </c>
      <c r="K20" s="54"/>
      <c r="L20" s="54"/>
      <c r="M20" s="54"/>
      <c r="N20" s="54"/>
      <c r="O20" s="56">
        <f t="shared" ref="O20:O26" si="2">SUM(K20:N20)</f>
        <v>0</v>
      </c>
      <c r="P20" s="54"/>
      <c r="Q20" s="54">
        <v>85182.56</v>
      </c>
      <c r="R20" s="54"/>
      <c r="S20" s="54"/>
      <c r="T20" s="55">
        <f t="shared" ref="T20:T26" si="3">SUM(P20:S20)</f>
        <v>85182.56</v>
      </c>
      <c r="U20" s="55">
        <f>O20+T20</f>
        <v>85182.56</v>
      </c>
      <c r="V20" s="56">
        <f>J20+U20</f>
        <v>8735739.3400000017</v>
      </c>
      <c r="W20" s="54"/>
      <c r="X20" s="54"/>
      <c r="Y20" s="54"/>
      <c r="Z20" s="54"/>
      <c r="AA20" s="56">
        <f t="shared" si="0"/>
        <v>975252.2699999999</v>
      </c>
      <c r="AB20" s="55">
        <f t="shared" si="0"/>
        <v>7760487.0700000003</v>
      </c>
      <c r="AC20" s="54"/>
      <c r="AD20" s="55">
        <f t="shared" ref="AD20:AD26" si="4">I20+N20+S20+Y20</f>
        <v>0</v>
      </c>
      <c r="AE20" s="57">
        <f>SUM(AA20:AD20)</f>
        <v>8735739.3399999999</v>
      </c>
      <c r="AF20" s="476"/>
      <c r="AG20" s="58"/>
      <c r="AH20" s="22">
        <f>AE20+AE21</f>
        <v>11694304.550000001</v>
      </c>
    </row>
    <row r="21" spans="2:34" ht="23.25" customHeight="1" x14ac:dyDescent="0.25">
      <c r="B21" s="397" t="s">
        <v>43</v>
      </c>
      <c r="C21" s="409"/>
      <c r="D21" s="409"/>
      <c r="E21" s="409"/>
      <c r="F21" s="54">
        <f>2320111.22+4878.34</f>
        <v>2324989.56</v>
      </c>
      <c r="G21" s="54">
        <v>633575.65</v>
      </c>
      <c r="H21" s="54"/>
      <c r="I21" s="54"/>
      <c r="J21" s="55">
        <f t="shared" ref="J21:J26" si="5">SUM(F21:I21)</f>
        <v>2958565.21</v>
      </c>
      <c r="K21" s="54"/>
      <c r="L21" s="54"/>
      <c r="M21" s="54"/>
      <c r="N21" s="54"/>
      <c r="O21" s="56">
        <f t="shared" si="2"/>
        <v>0</v>
      </c>
      <c r="P21" s="54"/>
      <c r="Q21" s="54"/>
      <c r="R21" s="54"/>
      <c r="S21" s="54"/>
      <c r="T21" s="55">
        <f t="shared" si="3"/>
        <v>0</v>
      </c>
      <c r="U21" s="55">
        <f>O21+T21</f>
        <v>0</v>
      </c>
      <c r="V21" s="56">
        <f t="shared" ref="V21:V26" si="6">J21+U21</f>
        <v>2958565.21</v>
      </c>
      <c r="W21" s="54"/>
      <c r="X21" s="54"/>
      <c r="Y21" s="54"/>
      <c r="Z21" s="54"/>
      <c r="AA21" s="56">
        <f t="shared" si="0"/>
        <v>2324989.56</v>
      </c>
      <c r="AB21" s="55">
        <f t="shared" si="0"/>
        <v>633575.65</v>
      </c>
      <c r="AC21" s="54"/>
      <c r="AD21" s="55">
        <f t="shared" si="4"/>
        <v>0</v>
      </c>
      <c r="AE21" s="57">
        <f>SUM(AA21:AD21)</f>
        <v>2958565.21</v>
      </c>
      <c r="AF21" s="476"/>
      <c r="AG21" s="58"/>
      <c r="AH21" s="22">
        <v>2629053.9</v>
      </c>
    </row>
    <row r="22" spans="2:34" ht="20.25" hidden="1" customHeight="1" x14ac:dyDescent="0.25">
      <c r="B22" s="60" t="s">
        <v>44</v>
      </c>
      <c r="C22" s="408"/>
      <c r="D22" s="408"/>
      <c r="E22" s="408"/>
      <c r="F22" s="54"/>
      <c r="G22" s="54"/>
      <c r="H22" s="54"/>
      <c r="I22" s="54"/>
      <c r="J22" s="55">
        <f t="shared" si="5"/>
        <v>0</v>
      </c>
      <c r="K22" s="54"/>
      <c r="L22" s="54"/>
      <c r="M22" s="54"/>
      <c r="N22" s="54"/>
      <c r="O22" s="56">
        <f t="shared" si="2"/>
        <v>0</v>
      </c>
      <c r="P22" s="54"/>
      <c r="Q22" s="54"/>
      <c r="R22" s="54"/>
      <c r="S22" s="54"/>
      <c r="T22" s="55">
        <f t="shared" si="3"/>
        <v>0</v>
      </c>
      <c r="U22" s="55">
        <f t="shared" ref="U22:U26" si="7">O22+T22</f>
        <v>0</v>
      </c>
      <c r="V22" s="56">
        <f t="shared" si="6"/>
        <v>0</v>
      </c>
      <c r="W22" s="54"/>
      <c r="X22" s="54"/>
      <c r="Y22" s="54"/>
      <c r="Z22" s="54"/>
      <c r="AA22" s="56">
        <f t="shared" si="0"/>
        <v>0</v>
      </c>
      <c r="AB22" s="55">
        <f t="shared" si="0"/>
        <v>0</v>
      </c>
      <c r="AC22" s="54"/>
      <c r="AD22" s="55">
        <f t="shared" si="4"/>
        <v>0</v>
      </c>
      <c r="AE22" s="57">
        <f t="shared" si="1"/>
        <v>0</v>
      </c>
      <c r="AF22" s="476"/>
      <c r="AG22" s="58"/>
      <c r="AH22" s="22">
        <f>AH21-AH20</f>
        <v>-9065250.6500000004</v>
      </c>
    </row>
    <row r="23" spans="2:34" ht="20.25" customHeight="1" x14ac:dyDescent="0.25">
      <c r="B23" s="60" t="s">
        <v>45</v>
      </c>
      <c r="C23" s="408"/>
      <c r="D23" s="408"/>
      <c r="E23" s="408"/>
      <c r="F23" s="54">
        <f>266701.91-4878.34</f>
        <v>261823.56999999998</v>
      </c>
      <c r="G23" s="54">
        <f>108800.98-1877.75-428.57</f>
        <v>106494.65999999999</v>
      </c>
      <c r="H23" s="54"/>
      <c r="I23" s="54"/>
      <c r="J23" s="55">
        <f>SUM(F23:I23)</f>
        <v>368318.23</v>
      </c>
      <c r="K23" s="54"/>
      <c r="L23" s="54"/>
      <c r="M23" s="54"/>
      <c r="N23" s="54"/>
      <c r="O23" s="56">
        <f t="shared" si="2"/>
        <v>0</v>
      </c>
      <c r="P23" s="54"/>
      <c r="Q23" s="54">
        <v>3819.6</v>
      </c>
      <c r="R23" s="54"/>
      <c r="S23" s="54"/>
      <c r="T23" s="55">
        <f t="shared" si="3"/>
        <v>3819.6</v>
      </c>
      <c r="U23" s="55">
        <f>O23+T23</f>
        <v>3819.6</v>
      </c>
      <c r="V23" s="56">
        <f t="shared" si="6"/>
        <v>372137.82999999996</v>
      </c>
      <c r="W23" s="54"/>
      <c r="X23" s="54"/>
      <c r="Y23" s="54"/>
      <c r="Z23" s="54"/>
      <c r="AA23" s="56">
        <f>F23+K23+P23</f>
        <v>261823.56999999998</v>
      </c>
      <c r="AB23" s="55">
        <f>G23+L23+Q23</f>
        <v>110314.26</v>
      </c>
      <c r="AC23" s="54"/>
      <c r="AD23" s="55">
        <f t="shared" si="4"/>
        <v>0</v>
      </c>
      <c r="AE23" s="57">
        <f>SUM(AA23:AD23)</f>
        <v>372137.82999999996</v>
      </c>
      <c r="AF23" s="476"/>
      <c r="AG23" s="227"/>
      <c r="AH23" s="22"/>
    </row>
    <row r="24" spans="2:34" ht="25.5" hidden="1" customHeight="1" x14ac:dyDescent="0.25">
      <c r="B24" s="60" t="s">
        <v>46</v>
      </c>
      <c r="C24" s="408"/>
      <c r="D24" s="408"/>
      <c r="E24" s="408"/>
      <c r="F24" s="54"/>
      <c r="G24" s="54"/>
      <c r="H24" s="54"/>
      <c r="I24" s="54"/>
      <c r="J24" s="55">
        <f t="shared" si="5"/>
        <v>0</v>
      </c>
      <c r="K24" s="54"/>
      <c r="L24" s="54"/>
      <c r="M24" s="54"/>
      <c r="N24" s="54"/>
      <c r="O24" s="56">
        <f t="shared" si="2"/>
        <v>0</v>
      </c>
      <c r="P24" s="54"/>
      <c r="Q24" s="54"/>
      <c r="R24" s="54"/>
      <c r="S24" s="54"/>
      <c r="T24" s="55">
        <f t="shared" si="3"/>
        <v>0</v>
      </c>
      <c r="U24" s="55">
        <f t="shared" si="7"/>
        <v>0</v>
      </c>
      <c r="V24" s="56">
        <f t="shared" si="6"/>
        <v>0</v>
      </c>
      <c r="W24" s="54"/>
      <c r="X24" s="54"/>
      <c r="Y24" s="54"/>
      <c r="Z24" s="54"/>
      <c r="AA24" s="56">
        <f t="shared" si="0"/>
        <v>0</v>
      </c>
      <c r="AB24" s="55">
        <f t="shared" si="0"/>
        <v>0</v>
      </c>
      <c r="AC24" s="54"/>
      <c r="AD24" s="55">
        <f t="shared" si="4"/>
        <v>0</v>
      </c>
      <c r="AE24" s="57">
        <f t="shared" si="1"/>
        <v>0</v>
      </c>
      <c r="AF24" s="476"/>
      <c r="AG24" s="58"/>
    </row>
    <row r="25" spans="2:34" ht="21.75" hidden="1" customHeight="1" x14ac:dyDescent="0.25">
      <c r="B25" s="60" t="s">
        <v>47</v>
      </c>
      <c r="C25" s="408"/>
      <c r="D25" s="408"/>
      <c r="E25" s="408"/>
      <c r="F25" s="54"/>
      <c r="G25" s="54"/>
      <c r="H25" s="54"/>
      <c r="I25" s="54"/>
      <c r="J25" s="55">
        <f t="shared" si="5"/>
        <v>0</v>
      </c>
      <c r="K25" s="54"/>
      <c r="L25" s="54"/>
      <c r="M25" s="54"/>
      <c r="N25" s="54"/>
      <c r="O25" s="56">
        <f t="shared" si="2"/>
        <v>0</v>
      </c>
      <c r="P25" s="54"/>
      <c r="Q25" s="54"/>
      <c r="R25" s="54"/>
      <c r="S25" s="54"/>
      <c r="T25" s="55">
        <f t="shared" si="3"/>
        <v>0</v>
      </c>
      <c r="U25" s="55">
        <f t="shared" si="7"/>
        <v>0</v>
      </c>
      <c r="V25" s="56">
        <f t="shared" si="6"/>
        <v>0</v>
      </c>
      <c r="W25" s="54"/>
      <c r="X25" s="54"/>
      <c r="Y25" s="54"/>
      <c r="Z25" s="54"/>
      <c r="AA25" s="56">
        <f t="shared" si="0"/>
        <v>0</v>
      </c>
      <c r="AB25" s="55">
        <f t="shared" si="0"/>
        <v>0</v>
      </c>
      <c r="AC25" s="54"/>
      <c r="AD25" s="55">
        <f t="shared" si="4"/>
        <v>0</v>
      </c>
      <c r="AE25" s="57">
        <f t="shared" si="1"/>
        <v>0</v>
      </c>
      <c r="AF25" s="476"/>
      <c r="AG25" s="58"/>
    </row>
    <row r="26" spans="2:34" ht="24.75" hidden="1" customHeight="1" x14ac:dyDescent="0.25">
      <c r="B26" s="60" t="s">
        <v>48</v>
      </c>
      <c r="C26" s="408"/>
      <c r="D26" s="408"/>
      <c r="E26" s="408"/>
      <c r="F26" s="54"/>
      <c r="G26" s="54"/>
      <c r="H26" s="54"/>
      <c r="I26" s="54"/>
      <c r="J26" s="55">
        <f t="shared" si="5"/>
        <v>0</v>
      </c>
      <c r="K26" s="54"/>
      <c r="L26" s="54"/>
      <c r="M26" s="54"/>
      <c r="N26" s="54"/>
      <c r="O26" s="56">
        <f t="shared" si="2"/>
        <v>0</v>
      </c>
      <c r="P26" s="54"/>
      <c r="Q26" s="54"/>
      <c r="R26" s="54"/>
      <c r="S26" s="54"/>
      <c r="T26" s="55">
        <f t="shared" si="3"/>
        <v>0</v>
      </c>
      <c r="U26" s="55">
        <f t="shared" si="7"/>
        <v>0</v>
      </c>
      <c r="V26" s="56">
        <f t="shared" si="6"/>
        <v>0</v>
      </c>
      <c r="W26" s="54"/>
      <c r="X26" s="54"/>
      <c r="Y26" s="54"/>
      <c r="Z26" s="54"/>
      <c r="AA26" s="56">
        <f t="shared" si="0"/>
        <v>0</v>
      </c>
      <c r="AB26" s="55">
        <f t="shared" si="0"/>
        <v>0</v>
      </c>
      <c r="AC26" s="54"/>
      <c r="AD26" s="55">
        <f t="shared" si="4"/>
        <v>0</v>
      </c>
      <c r="AE26" s="57">
        <f t="shared" si="1"/>
        <v>0</v>
      </c>
      <c r="AF26" s="476"/>
      <c r="AG26" s="58"/>
    </row>
    <row r="27" spans="2:34" ht="20.25" customHeight="1" thickBot="1" x14ac:dyDescent="0.25">
      <c r="B27" s="62"/>
      <c r="C27" s="63" t="s">
        <v>49</v>
      </c>
      <c r="D27" s="63"/>
      <c r="E27" s="63"/>
      <c r="F27" s="64">
        <f>SUM(F20:F26)</f>
        <v>3562065.4</v>
      </c>
      <c r="G27" s="64">
        <f>SUM(G20:G26)</f>
        <v>8415374.8200000003</v>
      </c>
      <c r="H27" s="64">
        <f t="shared" ref="H27:V27" si="8">SUM(H20:H26)</f>
        <v>0</v>
      </c>
      <c r="I27" s="64">
        <f t="shared" si="8"/>
        <v>0</v>
      </c>
      <c r="J27" s="64">
        <f t="shared" si="8"/>
        <v>11977440.220000003</v>
      </c>
      <c r="K27" s="64">
        <f t="shared" si="8"/>
        <v>0</v>
      </c>
      <c r="L27" s="64">
        <f t="shared" si="8"/>
        <v>0</v>
      </c>
      <c r="M27" s="64">
        <f t="shared" si="8"/>
        <v>0</v>
      </c>
      <c r="N27" s="64">
        <f t="shared" si="8"/>
        <v>0</v>
      </c>
      <c r="O27" s="64">
        <f t="shared" si="8"/>
        <v>0</v>
      </c>
      <c r="P27" s="64">
        <f t="shared" si="8"/>
        <v>0</v>
      </c>
      <c r="Q27" s="64">
        <f t="shared" si="8"/>
        <v>89002.16</v>
      </c>
      <c r="R27" s="64">
        <f t="shared" si="8"/>
        <v>0</v>
      </c>
      <c r="S27" s="64">
        <f t="shared" si="8"/>
        <v>0</v>
      </c>
      <c r="T27" s="64">
        <f t="shared" si="8"/>
        <v>89002.16</v>
      </c>
      <c r="U27" s="64">
        <f t="shared" si="8"/>
        <v>89002.16</v>
      </c>
      <c r="V27" s="64">
        <f t="shared" si="8"/>
        <v>12066442.380000001</v>
      </c>
      <c r="W27" s="64"/>
      <c r="X27" s="64"/>
      <c r="Y27" s="64"/>
      <c r="Z27" s="64"/>
      <c r="AA27" s="64">
        <f>SUM(AA20:AA26)</f>
        <v>3562065.4</v>
      </c>
      <c r="AB27" s="64">
        <f>SUM(AB20:AB26)</f>
        <v>8504376.9800000004</v>
      </c>
      <c r="AC27" s="64">
        <f>SUM(AC20:AC26)</f>
        <v>0</v>
      </c>
      <c r="AD27" s="64">
        <f>SUM(AD20:AD26)</f>
        <v>0</v>
      </c>
      <c r="AE27" s="65">
        <f>SUM(AE20:AE26)</f>
        <v>12066442.380000001</v>
      </c>
      <c r="AF27" s="66"/>
      <c r="AG27" s="58"/>
      <c r="AH27" s="22">
        <f>AE27-U27</f>
        <v>11977440.220000001</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398"/>
      <c r="E29" s="398"/>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400"/>
      <c r="E30" s="400"/>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399" t="s">
        <v>43</v>
      </c>
      <c r="C31" s="409"/>
      <c r="D31" s="409"/>
      <c r="E31" s="40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397" t="s">
        <v>52</v>
      </c>
      <c r="C32" s="408"/>
      <c r="D32" s="408"/>
      <c r="E32" s="408"/>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397" t="s">
        <v>53</v>
      </c>
      <c r="C33" s="408"/>
      <c r="D33" s="408"/>
      <c r="E33" s="408"/>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397" t="s">
        <v>54</v>
      </c>
      <c r="C34" s="408"/>
      <c r="D34" s="408"/>
      <c r="E34" s="408"/>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408"/>
      <c r="D35" s="408"/>
      <c r="E35" s="408"/>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398"/>
      <c r="E38" s="398"/>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400"/>
      <c r="E39" s="400"/>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399" t="s">
        <v>43</v>
      </c>
      <c r="C40" s="409"/>
      <c r="D40" s="409"/>
      <c r="E40" s="40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397" t="s">
        <v>52</v>
      </c>
      <c r="C41" s="408"/>
      <c r="D41" s="408"/>
      <c r="E41" s="408"/>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397" t="s">
        <v>53</v>
      </c>
      <c r="C42" s="408"/>
      <c r="D42" s="408"/>
      <c r="E42" s="408"/>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397" t="s">
        <v>54</v>
      </c>
      <c r="C43" s="408"/>
      <c r="D43" s="408"/>
      <c r="E43" s="408"/>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408"/>
      <c r="D44" s="408"/>
      <c r="E44" s="408"/>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398"/>
      <c r="E47" s="398"/>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400"/>
      <c r="E48" s="400"/>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6" ht="18" hidden="1" customHeight="1" x14ac:dyDescent="0.25">
      <c r="B49" s="399" t="s">
        <v>43</v>
      </c>
      <c r="C49" s="409"/>
      <c r="D49" s="409"/>
      <c r="E49" s="40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6" ht="17.25" hidden="1" customHeight="1" x14ac:dyDescent="0.25">
      <c r="B50" s="397" t="s">
        <v>52</v>
      </c>
      <c r="C50" s="408"/>
      <c r="D50" s="408"/>
      <c r="E50" s="408"/>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6" ht="18" hidden="1" customHeight="1" x14ac:dyDescent="0.25">
      <c r="B51" s="397" t="s">
        <v>53</v>
      </c>
      <c r="C51" s="408"/>
      <c r="D51" s="408"/>
      <c r="E51" s="408"/>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6" ht="18" hidden="1" customHeight="1" x14ac:dyDescent="0.25">
      <c r="B52" s="397" t="s">
        <v>54</v>
      </c>
      <c r="C52" s="408"/>
      <c r="D52" s="408"/>
      <c r="E52" s="408"/>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6" ht="18" hidden="1" customHeight="1" x14ac:dyDescent="0.25">
      <c r="B53" s="77" t="s">
        <v>55</v>
      </c>
      <c r="C53" s="408"/>
      <c r="D53" s="408"/>
      <c r="E53" s="408"/>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6" ht="18" hidden="1" customHeight="1" x14ac:dyDescent="0.25">
      <c r="B54" s="77"/>
      <c r="C54" s="408"/>
      <c r="D54" s="408"/>
      <c r="E54" s="408"/>
      <c r="F54" s="82">
        <f>F20+F21</f>
        <v>3300241.83</v>
      </c>
      <c r="G54" s="82">
        <f>G20+G21</f>
        <v>8308880.1600000011</v>
      </c>
      <c r="H54" s="75"/>
      <c r="I54" s="82">
        <f>I20+I21</f>
        <v>0</v>
      </c>
      <c r="J54" s="82">
        <f>J20+J21</f>
        <v>11609121.990000002</v>
      </c>
      <c r="K54" s="75"/>
      <c r="L54" s="82"/>
      <c r="M54" s="75"/>
      <c r="N54" s="75"/>
      <c r="O54" s="75"/>
      <c r="P54" s="75"/>
      <c r="Q54" s="82">
        <f>Q20+Q21</f>
        <v>85182.56</v>
      </c>
      <c r="R54" s="75"/>
      <c r="S54" s="75"/>
      <c r="T54" s="75"/>
      <c r="U54" s="75"/>
      <c r="V54" s="75"/>
      <c r="W54" s="75"/>
      <c r="X54" s="75"/>
      <c r="Y54" s="75"/>
      <c r="Z54" s="75"/>
      <c r="AA54" s="82">
        <f>AA20+AA21</f>
        <v>3300241.83</v>
      </c>
      <c r="AB54" s="82">
        <f>AB20+AB21</f>
        <v>8394062.7200000007</v>
      </c>
      <c r="AC54" s="82">
        <f>AC20+AC21</f>
        <v>0</v>
      </c>
      <c r="AD54" s="82">
        <f>AD20+AD21</f>
        <v>0</v>
      </c>
      <c r="AE54" s="82">
        <f>AE20+AE21</f>
        <v>11694304.550000001</v>
      </c>
      <c r="AF54" s="81"/>
      <c r="AG54" s="58"/>
    </row>
    <row r="55" spans="2:36" s="345" customFormat="1" ht="18.75" customHeight="1" thickTop="1" x14ac:dyDescent="0.25">
      <c r="B55" s="83"/>
      <c r="C55" s="84"/>
      <c r="D55" s="84"/>
      <c r="E55" s="84"/>
      <c r="F55" s="341">
        <f>SUM(F20:F21)</f>
        <v>3300241.83</v>
      </c>
      <c r="G55" s="341">
        <f>SUM(G20:G21)</f>
        <v>8308880.1600000011</v>
      </c>
      <c r="H55" s="342"/>
      <c r="I55" s="341">
        <f>SUM(I20:I21)</f>
        <v>0</v>
      </c>
      <c r="J55" s="341">
        <f>SUM(J20:J21)</f>
        <v>11609121.990000002</v>
      </c>
      <c r="K55" s="342"/>
      <c r="L55" s="342"/>
      <c r="M55" s="342"/>
      <c r="N55" s="342"/>
      <c r="O55" s="342"/>
      <c r="P55" s="342"/>
      <c r="Q55" s="341">
        <f>SUM(Q20:Q21)</f>
        <v>85182.56</v>
      </c>
      <c r="R55" s="342"/>
      <c r="S55" s="342"/>
      <c r="T55" s="341">
        <f>SUM(T20:T21)</f>
        <v>85182.56</v>
      </c>
      <c r="U55" s="341">
        <f>SUM(U20:U21)</f>
        <v>85182.56</v>
      </c>
      <c r="V55" s="342"/>
      <c r="W55" s="342"/>
      <c r="X55" s="342"/>
      <c r="Y55" s="342"/>
      <c r="Z55" s="342"/>
      <c r="AA55" s="341">
        <f>SUM(AA20:AA21)</f>
        <v>3300241.83</v>
      </c>
      <c r="AB55" s="341">
        <f>SUM(AB20:AB21)</f>
        <v>8394062.7200000007</v>
      </c>
      <c r="AC55" s="342"/>
      <c r="AD55" s="341">
        <f>SUM(AD20:AD21)</f>
        <v>0</v>
      </c>
      <c r="AE55" s="341">
        <f>SUM(AE20:AE21)</f>
        <v>11694304.550000001</v>
      </c>
      <c r="AF55" s="343"/>
      <c r="AG55" s="344">
        <v>0</v>
      </c>
    </row>
    <row r="56" spans="2:36" s="345" customFormat="1" ht="18" customHeight="1" thickBot="1" x14ac:dyDescent="0.3">
      <c r="B56" s="462" t="s">
        <v>19</v>
      </c>
      <c r="C56" s="463"/>
      <c r="D56" s="401"/>
      <c r="E56" s="401"/>
      <c r="F56" s="340"/>
      <c r="G56" s="340"/>
      <c r="H56" s="340"/>
      <c r="I56" s="340"/>
      <c r="J56" s="340"/>
      <c r="K56" s="340"/>
      <c r="L56" s="340"/>
      <c r="M56" s="340"/>
      <c r="N56" s="340"/>
      <c r="O56" s="340"/>
      <c r="P56" s="340"/>
      <c r="Q56" s="340"/>
      <c r="R56" s="340"/>
      <c r="S56" s="340"/>
      <c r="T56" s="340"/>
      <c r="U56" s="340"/>
      <c r="V56" s="340"/>
      <c r="W56" s="340"/>
      <c r="X56" s="340"/>
      <c r="Y56" s="340"/>
      <c r="Z56" s="340"/>
      <c r="AA56" s="340"/>
      <c r="AB56" s="340"/>
      <c r="AC56" s="340"/>
      <c r="AD56" s="340"/>
      <c r="AE56" s="376"/>
      <c r="AF56" s="377"/>
      <c r="AG56" s="344"/>
    </row>
    <row r="57" spans="2:36"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c r="AG57" s="22">
        <f>AG55+AE55</f>
        <v>11694304.550000001</v>
      </c>
    </row>
    <row r="58" spans="2:36" ht="15" customHeight="1" x14ac:dyDescent="0.25">
      <c r="B58" s="101"/>
      <c r="C58" s="102" t="s">
        <v>58</v>
      </c>
      <c r="D58" s="102"/>
      <c r="E58" s="102"/>
      <c r="F58" s="103"/>
      <c r="G58" s="103"/>
      <c r="H58" s="103"/>
      <c r="I58" s="103"/>
      <c r="J58" s="103"/>
      <c r="K58" s="403"/>
      <c r="L58" s="403"/>
      <c r="M58" s="403"/>
      <c r="N58" s="403"/>
      <c r="O58" s="403"/>
      <c r="P58" s="102"/>
      <c r="Q58" s="102"/>
      <c r="R58" s="102"/>
      <c r="S58" s="102"/>
      <c r="T58" s="102"/>
      <c r="U58" s="102"/>
      <c r="V58" s="105"/>
      <c r="W58" s="5"/>
      <c r="X58" s="5"/>
      <c r="Y58" s="5"/>
      <c r="Z58" s="5"/>
      <c r="AA58" s="106"/>
      <c r="AB58" s="106"/>
      <c r="AC58" s="5"/>
      <c r="AD58" s="5"/>
      <c r="AE58" s="127"/>
      <c r="AF58" s="107"/>
      <c r="AG58" s="22"/>
    </row>
    <row r="59" spans="2:36" ht="15" customHeight="1" x14ac:dyDescent="0.25">
      <c r="B59" s="101"/>
      <c r="C59" s="102"/>
      <c r="D59" s="102"/>
      <c r="E59" s="102"/>
      <c r="F59" s="103"/>
      <c r="G59" s="103"/>
      <c r="H59" s="103"/>
      <c r="I59" s="103"/>
      <c r="J59" s="103"/>
      <c r="K59" s="403"/>
      <c r="L59" s="403"/>
      <c r="M59" s="403"/>
      <c r="N59" s="403"/>
      <c r="O59" s="403"/>
      <c r="P59" s="102"/>
      <c r="Q59" s="102"/>
      <c r="R59" s="102"/>
      <c r="S59" s="102"/>
      <c r="T59" s="102"/>
      <c r="U59" s="102"/>
      <c r="V59" s="105"/>
      <c r="W59" s="5"/>
      <c r="X59" s="5"/>
      <c r="Y59" s="5"/>
      <c r="Z59" s="5"/>
      <c r="AA59" s="5"/>
      <c r="AB59" s="5"/>
      <c r="AC59" s="5"/>
      <c r="AD59" s="5"/>
      <c r="AE59" s="107"/>
      <c r="AF59" s="107"/>
      <c r="AG59" s="425">
        <v>11762946.800000001</v>
      </c>
    </row>
    <row r="60" spans="2:36" ht="18.75" customHeight="1" x14ac:dyDescent="0.35">
      <c r="B60" s="101"/>
      <c r="C60" s="102"/>
      <c r="D60" s="102"/>
      <c r="E60" s="102"/>
      <c r="F60" s="103"/>
      <c r="G60" s="464" t="s">
        <v>59</v>
      </c>
      <c r="H60" s="464"/>
      <c r="I60" s="464"/>
      <c r="J60" s="464" t="s">
        <v>196</v>
      </c>
      <c r="K60" s="464"/>
      <c r="L60" s="464"/>
      <c r="M60" s="109"/>
      <c r="N60" s="110" t="s">
        <v>197</v>
      </c>
      <c r="O60" s="110"/>
      <c r="P60" s="402"/>
      <c r="Q60" s="464"/>
      <c r="R60" s="464"/>
      <c r="S60" s="464"/>
      <c r="T60" s="464"/>
      <c r="U60" s="464"/>
      <c r="V60" s="464"/>
      <c r="W60" s="465" t="s">
        <v>59</v>
      </c>
      <c r="X60" s="466"/>
      <c r="Y60" s="466"/>
      <c r="Z60" s="465" t="s">
        <v>198</v>
      </c>
      <c r="AA60" s="466"/>
      <c r="AB60" s="466"/>
      <c r="AC60" s="110" t="s">
        <v>197</v>
      </c>
      <c r="AD60" s="110"/>
      <c r="AE60" s="107"/>
      <c r="AF60" s="107"/>
    </row>
    <row r="61" spans="2:36"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39400055.079999998</v>
      </c>
      <c r="X61" s="439"/>
      <c r="Y61" s="113"/>
      <c r="Z61" s="442">
        <f>AE19</f>
        <v>4570999.9800000004</v>
      </c>
      <c r="AA61" s="442"/>
      <c r="AB61" s="5"/>
      <c r="AC61" s="442">
        <f>W61+Z61</f>
        <v>43971055.060000002</v>
      </c>
      <c r="AD61" s="442"/>
      <c r="AE61" s="107"/>
      <c r="AF61" s="107"/>
      <c r="AG61" s="22">
        <f>AG59-AG57</f>
        <v>68642.25</v>
      </c>
      <c r="AI61" s="425">
        <v>35677.25</v>
      </c>
      <c r="AJ61" t="s">
        <v>199</v>
      </c>
    </row>
    <row r="62" spans="2:36" ht="15" customHeight="1" x14ac:dyDescent="0.25">
      <c r="B62" s="101"/>
      <c r="C62" s="114" t="s">
        <v>64</v>
      </c>
      <c r="D62" s="102"/>
      <c r="E62" s="111"/>
      <c r="F62" s="103"/>
      <c r="G62" s="450">
        <f>NOV_F101!N62</f>
        <v>39400055.079999998</v>
      </c>
      <c r="H62" s="450"/>
      <c r="I62" s="450"/>
      <c r="J62" s="439">
        <f>AE19</f>
        <v>4570999.9800000004</v>
      </c>
      <c r="K62" s="439"/>
      <c r="L62" s="439"/>
      <c r="M62" s="116"/>
      <c r="N62" s="451">
        <f>G62+J62</f>
        <v>43971055.060000002</v>
      </c>
      <c r="O62" s="451"/>
      <c r="P62" s="5"/>
      <c r="Q62" s="5"/>
      <c r="R62" s="5"/>
      <c r="S62" s="113"/>
      <c r="T62" s="117" t="s">
        <v>65</v>
      </c>
      <c r="U62" s="117"/>
      <c r="V62" s="113"/>
      <c r="W62" s="453">
        <f>NOV_F101!AC62</f>
        <v>32236137.289999999</v>
      </c>
      <c r="X62" s="453"/>
      <c r="Y62" s="113"/>
      <c r="Z62" s="454">
        <f>AE21+AE20</f>
        <v>11694304.550000001</v>
      </c>
      <c r="AA62" s="454"/>
      <c r="AB62" s="5"/>
      <c r="AC62" s="442">
        <f>W62+Z62</f>
        <v>43930441.840000004</v>
      </c>
      <c r="AD62" s="442"/>
      <c r="AE62" s="118"/>
      <c r="AF62" s="107"/>
      <c r="AI62" s="425">
        <v>7571.43</v>
      </c>
      <c r="AJ62" t="s">
        <v>199</v>
      </c>
    </row>
    <row r="63" spans="2:36"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7163917.7899999991</v>
      </c>
      <c r="X63" s="452"/>
      <c r="Y63" s="113"/>
      <c r="Z63" s="452">
        <f>Z61-Z62</f>
        <v>-7123304.5700000003</v>
      </c>
      <c r="AA63" s="452"/>
      <c r="AB63" s="5"/>
      <c r="AC63" s="452">
        <f>AC61-AC62</f>
        <v>40613.219999998808</v>
      </c>
      <c r="AD63" s="452"/>
      <c r="AE63" s="119"/>
      <c r="AF63" s="107"/>
      <c r="AG63" s="22"/>
      <c r="AI63" s="425">
        <f>SUM(AI61:AI62)</f>
        <v>43248.68</v>
      </c>
    </row>
    <row r="64" spans="2:36" ht="15" customHeight="1" thickTop="1" x14ac:dyDescent="0.25">
      <c r="B64" s="101"/>
      <c r="C64" s="114" t="s">
        <v>68</v>
      </c>
      <c r="D64" s="102"/>
      <c r="E64" s="111"/>
      <c r="F64" s="103"/>
      <c r="G64" s="450">
        <f>NOV_F101!N64</f>
        <v>2539361.65</v>
      </c>
      <c r="H64" s="450"/>
      <c r="I64" s="450"/>
      <c r="J64" s="439">
        <f>AE23</f>
        <v>372137.82999999996</v>
      </c>
      <c r="K64" s="439"/>
      <c r="L64" s="439"/>
      <c r="M64" s="116"/>
      <c r="N64" s="451">
        <f>G64+J64</f>
        <v>2911499.48</v>
      </c>
      <c r="O64" s="451"/>
      <c r="P64" s="5"/>
      <c r="Q64" s="5"/>
      <c r="R64" s="5"/>
      <c r="S64" s="113"/>
      <c r="T64" s="112"/>
      <c r="U64" s="112"/>
      <c r="V64" s="113"/>
      <c r="W64" s="113"/>
      <c r="X64" s="113"/>
      <c r="Y64" s="113"/>
      <c r="Z64" s="5"/>
      <c r="AA64" s="5"/>
      <c r="AB64" s="5"/>
      <c r="AC64" s="5"/>
      <c r="AD64" s="5"/>
      <c r="AE64" s="118"/>
      <c r="AF64" s="107"/>
      <c r="AG64" s="425">
        <v>29825.99</v>
      </c>
    </row>
    <row r="65" spans="2:33"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c r="AG65" s="22">
        <f>AC63-AG55</f>
        <v>40613.219999998808</v>
      </c>
    </row>
    <row r="66" spans="2:33"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c r="AG66" s="22">
        <f>AG64-AG65</f>
        <v>-10787.229999998806</v>
      </c>
    </row>
    <row r="67" spans="2:33"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3"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3" ht="15" customHeight="1" x14ac:dyDescent="0.3">
      <c r="B69" s="101"/>
      <c r="C69" s="102" t="s">
        <v>72</v>
      </c>
      <c r="D69" s="102"/>
      <c r="E69" s="111"/>
      <c r="F69" s="103"/>
      <c r="G69" s="446">
        <f>SUM(G62:I67)-G68</f>
        <v>41939416.729999997</v>
      </c>
      <c r="H69" s="446"/>
      <c r="I69" s="446"/>
      <c r="J69" s="447">
        <f>SUM(J62:L67)-J68</f>
        <v>4943137.8100000005</v>
      </c>
      <c r="K69" s="447"/>
      <c r="L69" s="447"/>
      <c r="M69" s="123"/>
      <c r="N69" s="448">
        <f>G69+J69</f>
        <v>46882554.539999999</v>
      </c>
      <c r="O69" s="448"/>
      <c r="P69" s="5"/>
      <c r="Q69" s="5"/>
      <c r="R69" s="5"/>
      <c r="S69" s="124"/>
      <c r="T69" s="125"/>
      <c r="U69" s="125"/>
      <c r="V69" s="125"/>
      <c r="W69" s="125"/>
      <c r="X69" s="125"/>
      <c r="Y69" s="125"/>
      <c r="Z69" s="126"/>
      <c r="AA69" s="126"/>
      <c r="AB69" s="126"/>
      <c r="AC69" s="5"/>
      <c r="AD69" s="5"/>
      <c r="AE69" s="127"/>
      <c r="AF69" s="107"/>
    </row>
    <row r="70" spans="2:33" ht="15" customHeight="1" x14ac:dyDescent="0.3">
      <c r="B70" s="101"/>
      <c r="C70" s="102" t="s">
        <v>73</v>
      </c>
      <c r="D70" s="102"/>
      <c r="E70" s="111"/>
      <c r="F70" s="103"/>
      <c r="G70" s="449">
        <f>NOV_F101!N70</f>
        <v>10787.23</v>
      </c>
      <c r="H70" s="450"/>
      <c r="I70" s="450"/>
      <c r="J70" s="439">
        <v>29825.99</v>
      </c>
      <c r="K70" s="439"/>
      <c r="L70" s="439"/>
      <c r="M70" s="128"/>
      <c r="N70" s="439">
        <f>G70+J70</f>
        <v>40613.22</v>
      </c>
      <c r="O70" s="439"/>
      <c r="P70" s="5"/>
      <c r="Q70" s="5"/>
      <c r="R70" s="5"/>
      <c r="S70" s="129"/>
      <c r="T70" s="125"/>
      <c r="U70" s="130"/>
      <c r="V70" s="131"/>
      <c r="W70" s="131"/>
      <c r="X70" s="131"/>
      <c r="Y70" s="131"/>
      <c r="Z70" s="126"/>
      <c r="AA70" s="126"/>
      <c r="AB70" s="126"/>
      <c r="AC70" s="5"/>
      <c r="AD70" s="5"/>
      <c r="AE70" s="107"/>
      <c r="AF70" s="107"/>
    </row>
    <row r="71" spans="2:33" ht="15" customHeight="1" x14ac:dyDescent="0.3">
      <c r="B71" s="101"/>
      <c r="C71" s="111" t="s">
        <v>74</v>
      </c>
      <c r="D71" s="111"/>
      <c r="E71" s="111"/>
      <c r="F71" s="103"/>
      <c r="G71" s="450">
        <f>NOV_F101!N71</f>
        <v>34775498.939999998</v>
      </c>
      <c r="H71" s="450"/>
      <c r="I71" s="450"/>
      <c r="J71" s="439">
        <f>AE27</f>
        <v>12066442.380000001</v>
      </c>
      <c r="K71" s="439"/>
      <c r="L71" s="439"/>
      <c r="M71" s="128"/>
      <c r="N71" s="439">
        <f>G71+J71</f>
        <v>46841941.32</v>
      </c>
      <c r="O71" s="439"/>
      <c r="P71" s="5"/>
      <c r="Q71" s="5"/>
      <c r="R71" s="5"/>
      <c r="S71" s="129"/>
      <c r="T71" s="125" t="s">
        <v>75</v>
      </c>
      <c r="U71" s="125"/>
      <c r="V71" s="125"/>
      <c r="W71" s="125"/>
      <c r="X71" s="125"/>
      <c r="Y71" s="125"/>
      <c r="Z71" s="126"/>
      <c r="AA71" s="126" t="s">
        <v>76</v>
      </c>
      <c r="AB71" s="126"/>
      <c r="AC71" s="5"/>
      <c r="AD71" s="5"/>
      <c r="AE71" s="107"/>
      <c r="AF71" s="107"/>
    </row>
    <row r="72" spans="2:33" ht="15" customHeight="1" x14ac:dyDescent="0.3">
      <c r="B72" s="101"/>
      <c r="C72" s="111"/>
      <c r="D72" s="111"/>
      <c r="E72" s="111"/>
      <c r="F72" s="103"/>
      <c r="G72" s="396"/>
      <c r="H72" s="396"/>
      <c r="I72" s="396"/>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3" ht="18.75" customHeight="1" thickBot="1" x14ac:dyDescent="0.35">
      <c r="B73" s="101"/>
      <c r="C73" s="102" t="s">
        <v>77</v>
      </c>
      <c r="D73" s="102"/>
      <c r="E73" s="102"/>
      <c r="F73" s="103"/>
      <c r="G73" s="440">
        <f>G69-G70-G71-I72</f>
        <v>7153130.5600000024</v>
      </c>
      <c r="H73" s="440"/>
      <c r="I73" s="440"/>
      <c r="J73" s="440">
        <f>J69-J71-J72-J70</f>
        <v>-7153130.5600000005</v>
      </c>
      <c r="K73" s="440"/>
      <c r="L73" s="440"/>
      <c r="M73" s="123"/>
      <c r="N73" s="488">
        <f>G73+J73</f>
        <v>0</v>
      </c>
      <c r="O73" s="488"/>
      <c r="P73" s="5"/>
      <c r="Q73" s="5"/>
      <c r="R73" s="5"/>
      <c r="S73" s="129"/>
      <c r="T73" s="125"/>
      <c r="U73" s="130"/>
      <c r="V73" s="131"/>
      <c r="W73" s="131"/>
      <c r="X73" s="131"/>
      <c r="Y73" s="131"/>
      <c r="Z73" s="126"/>
      <c r="AA73" s="126"/>
      <c r="AB73" s="126"/>
      <c r="AC73" s="5"/>
      <c r="AD73" s="5"/>
      <c r="AE73" s="107"/>
      <c r="AF73" s="107"/>
    </row>
    <row r="74" spans="2:33" ht="15" customHeight="1" thickTop="1" x14ac:dyDescent="0.3">
      <c r="B74" s="101"/>
      <c r="C74" s="102"/>
      <c r="D74" s="102"/>
      <c r="E74" s="102"/>
      <c r="F74" s="103"/>
      <c r="G74" s="5"/>
      <c r="H74" s="5"/>
      <c r="I74" s="133"/>
      <c r="J74" s="133"/>
      <c r="K74" s="134"/>
      <c r="L74" s="403"/>
      <c r="M74" s="403"/>
      <c r="N74" s="403"/>
      <c r="O74" s="403"/>
      <c r="P74" s="102"/>
      <c r="Q74" s="5"/>
      <c r="R74" s="5"/>
      <c r="S74" s="5"/>
      <c r="T74" s="135" t="s">
        <v>78</v>
      </c>
      <c r="U74" s="136"/>
      <c r="V74" s="137"/>
      <c r="W74" s="137"/>
      <c r="X74" s="137"/>
      <c r="Y74" s="137"/>
      <c r="Z74" s="138"/>
      <c r="AA74" s="139" t="s">
        <v>79</v>
      </c>
      <c r="AB74" s="139"/>
      <c r="AC74" s="5"/>
      <c r="AD74" s="5"/>
      <c r="AE74" s="107"/>
      <c r="AF74" s="107"/>
    </row>
    <row r="75" spans="2:33" ht="15" customHeight="1" x14ac:dyDescent="0.3">
      <c r="B75" s="101"/>
      <c r="C75" s="102" t="s">
        <v>80</v>
      </c>
      <c r="D75" s="102"/>
      <c r="E75" s="102"/>
      <c r="F75" s="103"/>
      <c r="G75" s="442"/>
      <c r="H75" s="442"/>
      <c r="I75" s="442"/>
      <c r="J75" s="133"/>
      <c r="K75" s="134"/>
      <c r="L75" s="403"/>
      <c r="M75" s="403"/>
      <c r="N75" s="403"/>
      <c r="O75" s="403"/>
      <c r="P75" s="102"/>
      <c r="Q75" s="102"/>
      <c r="R75" s="102"/>
      <c r="S75" s="102"/>
      <c r="T75" s="125" t="s">
        <v>134</v>
      </c>
      <c r="U75" s="125"/>
      <c r="V75" s="131"/>
      <c r="W75" s="125"/>
      <c r="X75" s="131"/>
      <c r="Y75" s="131"/>
      <c r="Z75" s="126"/>
      <c r="AA75" s="126" t="s">
        <v>82</v>
      </c>
      <c r="AB75" s="126"/>
      <c r="AC75" s="5"/>
      <c r="AD75" s="5"/>
      <c r="AE75" s="107"/>
      <c r="AF75" s="107"/>
    </row>
    <row r="76" spans="2:33"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3" ht="15" customHeight="1" x14ac:dyDescent="0.2">
      <c r="B77" s="101"/>
      <c r="C77" s="102"/>
      <c r="D77" s="102"/>
      <c r="E77" s="102"/>
      <c r="F77" s="403"/>
      <c r="G77" s="403"/>
      <c r="H77" s="403"/>
      <c r="I77" s="403"/>
      <c r="J77" s="403"/>
      <c r="K77" s="403"/>
      <c r="L77" s="403"/>
      <c r="M77" s="403"/>
      <c r="N77" s="403"/>
      <c r="O77" s="403"/>
      <c r="P77" s="102"/>
      <c r="Q77" s="102"/>
      <c r="R77" s="102"/>
      <c r="S77" s="102"/>
      <c r="T77" s="102"/>
      <c r="U77" s="102"/>
      <c r="V77" s="105"/>
      <c r="W77" s="5"/>
      <c r="X77" s="5"/>
      <c r="Y77" s="5"/>
      <c r="Z77" s="5"/>
      <c r="AA77" s="5"/>
      <c r="AB77" s="5"/>
      <c r="AC77" s="5"/>
      <c r="AD77" s="5"/>
      <c r="AE77" s="5"/>
      <c r="AF77" s="107"/>
    </row>
    <row r="78" spans="2:33" ht="15" hidden="1" customHeight="1" x14ac:dyDescent="0.25">
      <c r="B78" s="148"/>
      <c r="C78" s="395"/>
      <c r="D78" s="395"/>
      <c r="E78" s="395"/>
      <c r="F78" s="395"/>
      <c r="G78" s="150" t="s">
        <v>75</v>
      </c>
      <c r="H78" s="150"/>
      <c r="I78" s="150"/>
      <c r="J78" s="395"/>
      <c r="K78" s="395"/>
      <c r="L78" s="151"/>
      <c r="M78" s="395"/>
      <c r="N78" s="395"/>
      <c r="O78" s="395"/>
      <c r="P78" s="395"/>
      <c r="Q78" s="395"/>
      <c r="R78" s="395"/>
      <c r="S78" s="395"/>
      <c r="T78" s="395"/>
      <c r="U78" s="150" t="s">
        <v>84</v>
      </c>
      <c r="V78" s="21"/>
      <c r="W78" s="152"/>
      <c r="X78" s="152"/>
      <c r="Y78" s="152"/>
      <c r="Z78" s="152"/>
      <c r="AA78" s="152"/>
      <c r="AB78" s="5"/>
      <c r="AC78" s="5"/>
      <c r="AD78" s="5"/>
      <c r="AE78" s="5"/>
      <c r="AF78" s="107"/>
    </row>
    <row r="79" spans="2:33" ht="18" hidden="1" customHeight="1" x14ac:dyDescent="0.25">
      <c r="B79" s="148"/>
      <c r="C79" s="395"/>
      <c r="D79" s="395"/>
      <c r="E79" s="395"/>
      <c r="F79" s="395"/>
      <c r="G79" s="150"/>
      <c r="H79" s="150"/>
      <c r="I79" s="150"/>
      <c r="J79" s="395"/>
      <c r="K79" s="395"/>
      <c r="L79" s="395"/>
      <c r="M79" s="395"/>
      <c r="N79" s="395"/>
      <c r="O79" s="395"/>
      <c r="P79" s="395"/>
      <c r="Q79" s="395"/>
      <c r="R79" s="395"/>
      <c r="S79" s="395"/>
      <c r="T79" s="395"/>
      <c r="U79" s="395"/>
      <c r="V79" s="152"/>
      <c r="W79" s="152"/>
      <c r="X79" s="152"/>
      <c r="Y79" s="152"/>
      <c r="Z79" s="152"/>
      <c r="AA79" s="152"/>
      <c r="AB79" s="5"/>
      <c r="AC79" s="5"/>
      <c r="AD79" s="5"/>
      <c r="AE79" s="5"/>
      <c r="AF79" s="107"/>
    </row>
    <row r="80" spans="2:33" ht="14.25" hidden="1" customHeight="1" x14ac:dyDescent="0.25">
      <c r="B80" s="148"/>
      <c r="C80" s="395"/>
      <c r="D80" s="395"/>
      <c r="E80" s="395"/>
      <c r="F80" s="395"/>
      <c r="G80" s="150"/>
      <c r="H80" s="150"/>
      <c r="I80" s="150"/>
      <c r="J80" s="395"/>
      <c r="K80" s="395"/>
      <c r="L80" s="153"/>
      <c r="M80" s="395"/>
      <c r="N80" s="395"/>
      <c r="O80" s="395"/>
      <c r="P80" s="395"/>
      <c r="Q80" s="395"/>
      <c r="R80" s="395"/>
      <c r="S80" s="395"/>
      <c r="T80" s="395"/>
      <c r="U80" s="395"/>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 ref="B17:E17"/>
    <mergeCell ref="B18:C18"/>
    <mergeCell ref="AF19:AF26"/>
    <mergeCell ref="W15:W16"/>
    <mergeCell ref="X15:X16"/>
    <mergeCell ref="Y15:Y16"/>
    <mergeCell ref="Z15:Z16"/>
    <mergeCell ref="AA15:AA16"/>
    <mergeCell ref="AB15:AB16"/>
    <mergeCell ref="B46:C46"/>
    <mergeCell ref="B47:C47"/>
    <mergeCell ref="B48:C48"/>
    <mergeCell ref="B56:C56"/>
    <mergeCell ref="G60:I60"/>
    <mergeCell ref="J60:L60"/>
    <mergeCell ref="B28:C28"/>
    <mergeCell ref="B29:C29"/>
    <mergeCell ref="B30:C30"/>
    <mergeCell ref="B37:C37"/>
    <mergeCell ref="B38:C38"/>
    <mergeCell ref="B39:C39"/>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AC63:AD63"/>
    <mergeCell ref="G64:I64"/>
    <mergeCell ref="J64:L64"/>
    <mergeCell ref="N64:O64"/>
    <mergeCell ref="G65:I65"/>
    <mergeCell ref="J65:L65"/>
    <mergeCell ref="N65:O65"/>
    <mergeCell ref="G63:I63"/>
    <mergeCell ref="J63:L63"/>
    <mergeCell ref="N63:O63"/>
    <mergeCell ref="T63:U63"/>
    <mergeCell ref="W63:X63"/>
    <mergeCell ref="Z63:AA63"/>
    <mergeCell ref="G68:I68"/>
    <mergeCell ref="J68:L68"/>
    <mergeCell ref="N68:O68"/>
    <mergeCell ref="G69:I69"/>
    <mergeCell ref="J69:L69"/>
    <mergeCell ref="N69:O69"/>
    <mergeCell ref="G66:I66"/>
    <mergeCell ref="J66:L66"/>
    <mergeCell ref="N66:O66"/>
    <mergeCell ref="G67:I67"/>
    <mergeCell ref="J67:L67"/>
    <mergeCell ref="N67:O67"/>
    <mergeCell ref="J72:L72"/>
    <mergeCell ref="N72:O72"/>
    <mergeCell ref="G73:I73"/>
    <mergeCell ref="J73:L73"/>
    <mergeCell ref="N73:O73"/>
    <mergeCell ref="G75:I75"/>
    <mergeCell ref="G70:I70"/>
    <mergeCell ref="J70:L70"/>
    <mergeCell ref="N70:O70"/>
    <mergeCell ref="G71:I71"/>
    <mergeCell ref="J71:L71"/>
    <mergeCell ref="N71:O71"/>
    <mergeCell ref="C91:AF91"/>
    <mergeCell ref="C92:AF92"/>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26"/>
  <sheetViews>
    <sheetView showWhiteSpace="0" topLeftCell="M27" zoomScale="90" zoomScaleNormal="90" zoomScaleSheetLayoutView="90" workbookViewId="0">
      <selection activeCell="AD68" sqref="AD68"/>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13.8554687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13.710937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195</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176</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410" t="s">
        <v>21</v>
      </c>
      <c r="L16" s="410" t="s">
        <v>22</v>
      </c>
      <c r="M16" s="411" t="s">
        <v>23</v>
      </c>
      <c r="N16" s="410" t="s">
        <v>24</v>
      </c>
      <c r="O16" s="410" t="s">
        <v>28</v>
      </c>
      <c r="P16" s="410" t="s">
        <v>21</v>
      </c>
      <c r="Q16" s="410" t="s">
        <v>22</v>
      </c>
      <c r="R16" s="411" t="s">
        <v>23</v>
      </c>
      <c r="S16" s="410" t="s">
        <v>24</v>
      </c>
      <c r="T16" s="410"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416" t="s">
        <v>30</v>
      </c>
      <c r="G17" s="416" t="s">
        <v>31</v>
      </c>
      <c r="H17" s="416" t="s">
        <v>32</v>
      </c>
      <c r="I17" s="416" t="s">
        <v>33</v>
      </c>
      <c r="J17" s="27" t="s">
        <v>34</v>
      </c>
      <c r="K17" s="416">
        <v>7</v>
      </c>
      <c r="L17" s="416">
        <v>8</v>
      </c>
      <c r="M17" s="416">
        <v>9</v>
      </c>
      <c r="N17" s="416">
        <v>10</v>
      </c>
      <c r="O17" s="27" t="s">
        <v>35</v>
      </c>
      <c r="P17" s="416">
        <v>12</v>
      </c>
      <c r="Q17" s="416">
        <v>13</v>
      </c>
      <c r="R17" s="416">
        <v>14</v>
      </c>
      <c r="S17" s="416">
        <v>15</v>
      </c>
      <c r="T17" s="27" t="s">
        <v>36</v>
      </c>
      <c r="U17" s="28" t="s">
        <v>37</v>
      </c>
      <c r="V17" s="28" t="s">
        <v>38</v>
      </c>
      <c r="W17" s="416">
        <v>19</v>
      </c>
      <c r="X17" s="416">
        <v>20</v>
      </c>
      <c r="Y17" s="416">
        <v>21</v>
      </c>
      <c r="Z17" s="27" t="s">
        <v>39</v>
      </c>
      <c r="AA17" s="416">
        <v>23</v>
      </c>
      <c r="AB17" s="416">
        <v>24</v>
      </c>
      <c r="AC17" s="416">
        <v>25</v>
      </c>
      <c r="AD17" s="416">
        <v>26</v>
      </c>
      <c r="AE17" s="29" t="s">
        <v>40</v>
      </c>
      <c r="AF17" s="30">
        <v>28</v>
      </c>
    </row>
    <row r="18" spans="2:34" s="31" customFormat="1" ht="30" customHeight="1" x14ac:dyDescent="0.3">
      <c r="B18" s="456"/>
      <c r="C18" s="457"/>
      <c r="D18" s="417"/>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0</v>
      </c>
      <c r="G19" s="43"/>
      <c r="H19" s="43"/>
      <c r="I19" s="43">
        <v>0</v>
      </c>
      <c r="J19" s="43">
        <f>SUM(F19:I19)</f>
        <v>0</v>
      </c>
      <c r="K19" s="44"/>
      <c r="L19" s="44"/>
      <c r="M19" s="44"/>
      <c r="N19" s="44"/>
      <c r="O19" s="44">
        <f>SUM(K19:N19)</f>
        <v>0</v>
      </c>
      <c r="P19" s="44"/>
      <c r="Q19" s="45"/>
      <c r="R19" s="45"/>
      <c r="S19" s="45"/>
      <c r="T19" s="45">
        <f>SUM(P19:S19)</f>
        <v>0</v>
      </c>
      <c r="U19" s="45">
        <f>O19+T19</f>
        <v>0</v>
      </c>
      <c r="V19" s="46">
        <f>J19+T19</f>
        <v>0</v>
      </c>
      <c r="W19" s="44"/>
      <c r="X19" s="45"/>
      <c r="Y19" s="45"/>
      <c r="Z19" s="45"/>
      <c r="AA19" s="46">
        <f t="shared" ref="AA19:AB26" si="0">F19+K19+P19</f>
        <v>0</v>
      </c>
      <c r="AB19" s="47">
        <f t="shared" si="0"/>
        <v>0</v>
      </c>
      <c r="AC19" s="47"/>
      <c r="AD19" s="47">
        <f>I19+N19+S19+Y19</f>
        <v>0</v>
      </c>
      <c r="AE19" s="48">
        <f t="shared" ref="AE19:AE26" si="1">SUM(AA19:AD19)</f>
        <v>0</v>
      </c>
      <c r="AF19" s="476"/>
      <c r="AG19" s="49"/>
    </row>
    <row r="20" spans="2:34" ht="21.75" customHeight="1" x14ac:dyDescent="0.25">
      <c r="B20" s="412" t="s">
        <v>42</v>
      </c>
      <c r="C20" s="51"/>
      <c r="D20" s="51"/>
      <c r="E20" s="415"/>
      <c r="F20" s="53"/>
      <c r="G20" s="54">
        <v>25393.47</v>
      </c>
      <c r="H20" s="54"/>
      <c r="I20" s="54"/>
      <c r="J20" s="55">
        <f>SUM(F20:I20)</f>
        <v>25393.47</v>
      </c>
      <c r="K20" s="54"/>
      <c r="L20" s="54"/>
      <c r="M20" s="54"/>
      <c r="N20" s="54"/>
      <c r="O20" s="56">
        <f t="shared" ref="O20:O26" si="2">SUM(K20:N20)</f>
        <v>0</v>
      </c>
      <c r="P20" s="54"/>
      <c r="Q20" s="54"/>
      <c r="R20" s="54"/>
      <c r="S20" s="54"/>
      <c r="T20" s="55">
        <f t="shared" ref="T20:T26" si="3">SUM(P20:S20)</f>
        <v>0</v>
      </c>
      <c r="U20" s="55">
        <f>O20+T20</f>
        <v>0</v>
      </c>
      <c r="V20" s="56">
        <f t="shared" ref="V20:V26" si="4">J20+U20</f>
        <v>25393.47</v>
      </c>
      <c r="W20" s="54"/>
      <c r="X20" s="54"/>
      <c r="Y20" s="54"/>
      <c r="Z20" s="54"/>
      <c r="AA20" s="56">
        <f t="shared" si="0"/>
        <v>0</v>
      </c>
      <c r="AB20" s="55">
        <f t="shared" si="0"/>
        <v>25393.47</v>
      </c>
      <c r="AC20" s="54"/>
      <c r="AD20" s="55">
        <f t="shared" ref="AD20:AD26" si="5">I20+N20+S20+Y20</f>
        <v>0</v>
      </c>
      <c r="AE20" s="57">
        <f t="shared" si="1"/>
        <v>25393.47</v>
      </c>
      <c r="AF20" s="476"/>
      <c r="AG20" s="58"/>
      <c r="AH20" s="22">
        <f>AE20+AE21</f>
        <v>25393.47</v>
      </c>
    </row>
    <row r="21" spans="2:34" ht="23.25" customHeight="1" x14ac:dyDescent="0.25">
      <c r="B21" s="412" t="s">
        <v>43</v>
      </c>
      <c r="C21" s="424"/>
      <c r="D21" s="424"/>
      <c r="E21" s="424"/>
      <c r="F21" s="54"/>
      <c r="G21" s="54">
        <v>0</v>
      </c>
      <c r="H21" s="54"/>
      <c r="I21" s="54"/>
      <c r="J21" s="55">
        <f t="shared" ref="J21:J26" si="6">SUM(F21:I21)</f>
        <v>0</v>
      </c>
      <c r="K21" s="54"/>
      <c r="L21" s="54"/>
      <c r="M21" s="54"/>
      <c r="N21" s="54"/>
      <c r="O21" s="56">
        <f t="shared" si="2"/>
        <v>0</v>
      </c>
      <c r="P21" s="54"/>
      <c r="Q21" s="54"/>
      <c r="R21" s="54"/>
      <c r="S21" s="54"/>
      <c r="T21" s="55">
        <f t="shared" si="3"/>
        <v>0</v>
      </c>
      <c r="U21" s="55">
        <f t="shared" ref="U21:U26" si="7">O21+T21</f>
        <v>0</v>
      </c>
      <c r="V21" s="56">
        <f t="shared" si="4"/>
        <v>0</v>
      </c>
      <c r="W21" s="54"/>
      <c r="X21" s="54"/>
      <c r="Y21" s="54"/>
      <c r="Z21" s="54"/>
      <c r="AA21" s="56">
        <f t="shared" si="0"/>
        <v>0</v>
      </c>
      <c r="AB21" s="55">
        <f t="shared" si="0"/>
        <v>0</v>
      </c>
      <c r="AC21" s="54"/>
      <c r="AD21" s="55">
        <f t="shared" si="5"/>
        <v>0</v>
      </c>
      <c r="AE21" s="57">
        <f t="shared" si="1"/>
        <v>0</v>
      </c>
      <c r="AF21" s="476"/>
      <c r="AG21" s="58"/>
      <c r="AH21" s="22">
        <v>2629053.9</v>
      </c>
    </row>
    <row r="22" spans="2:34" ht="20.25" hidden="1" customHeight="1" x14ac:dyDescent="0.25">
      <c r="B22" s="60" t="s">
        <v>44</v>
      </c>
      <c r="C22" s="423"/>
      <c r="D22" s="423"/>
      <c r="E22" s="423"/>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si="0"/>
        <v>0</v>
      </c>
      <c r="AB22" s="55">
        <f t="shared" si="0"/>
        <v>0</v>
      </c>
      <c r="AC22" s="54"/>
      <c r="AD22" s="55">
        <f t="shared" si="5"/>
        <v>0</v>
      </c>
      <c r="AE22" s="57">
        <f t="shared" si="1"/>
        <v>0</v>
      </c>
      <c r="AF22" s="476"/>
      <c r="AG22" s="58"/>
      <c r="AH22" s="22">
        <f>AH21-AH20</f>
        <v>2603660.4299999997</v>
      </c>
    </row>
    <row r="23" spans="2:34" ht="20.25" customHeight="1" x14ac:dyDescent="0.25">
      <c r="B23" s="60" t="s">
        <v>45</v>
      </c>
      <c r="C23" s="423"/>
      <c r="D23" s="423"/>
      <c r="E23" s="423"/>
      <c r="F23" s="54"/>
      <c r="G23" s="54"/>
      <c r="H23" s="54"/>
      <c r="I23" s="54"/>
      <c r="J23" s="55">
        <f>SUM(F23:I23)</f>
        <v>0</v>
      </c>
      <c r="K23" s="54"/>
      <c r="L23" s="54"/>
      <c r="M23" s="54"/>
      <c r="N23" s="54"/>
      <c r="O23" s="56">
        <f t="shared" si="2"/>
        <v>0</v>
      </c>
      <c r="P23" s="54"/>
      <c r="Q23" s="54"/>
      <c r="R23" s="54"/>
      <c r="S23" s="54"/>
      <c r="T23" s="55">
        <f t="shared" si="3"/>
        <v>0</v>
      </c>
      <c r="U23" s="55">
        <f t="shared" si="7"/>
        <v>0</v>
      </c>
      <c r="V23" s="56">
        <f t="shared" si="4"/>
        <v>0</v>
      </c>
      <c r="W23" s="54"/>
      <c r="X23" s="54"/>
      <c r="Y23" s="54"/>
      <c r="Z23" s="54"/>
      <c r="AA23" s="56">
        <f>F23+K23+P23</f>
        <v>0</v>
      </c>
      <c r="AB23" s="55">
        <f>G23+L23+Q23</f>
        <v>0</v>
      </c>
      <c r="AC23" s="54"/>
      <c r="AD23" s="55">
        <f t="shared" si="5"/>
        <v>0</v>
      </c>
      <c r="AE23" s="57">
        <f t="shared" si="1"/>
        <v>0</v>
      </c>
      <c r="AF23" s="476"/>
      <c r="AG23" s="227"/>
      <c r="AH23" s="22"/>
    </row>
    <row r="24" spans="2:34" ht="25.5" hidden="1" customHeight="1" x14ac:dyDescent="0.25">
      <c r="B24" s="60" t="s">
        <v>46</v>
      </c>
      <c r="C24" s="423"/>
      <c r="D24" s="423"/>
      <c r="E24" s="423"/>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0"/>
        <v>0</v>
      </c>
      <c r="AB24" s="55">
        <f t="shared" si="0"/>
        <v>0</v>
      </c>
      <c r="AC24" s="54"/>
      <c r="AD24" s="55">
        <f t="shared" si="5"/>
        <v>0</v>
      </c>
      <c r="AE24" s="57">
        <f t="shared" si="1"/>
        <v>0</v>
      </c>
      <c r="AF24" s="476"/>
      <c r="AG24" s="58"/>
    </row>
    <row r="25" spans="2:34" ht="21.75" hidden="1" customHeight="1" x14ac:dyDescent="0.25">
      <c r="B25" s="60" t="s">
        <v>47</v>
      </c>
      <c r="C25" s="423"/>
      <c r="D25" s="423"/>
      <c r="E25" s="423"/>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0"/>
        <v>0</v>
      </c>
      <c r="AB25" s="55">
        <f t="shared" si="0"/>
        <v>0</v>
      </c>
      <c r="AC25" s="54"/>
      <c r="AD25" s="55">
        <f t="shared" si="5"/>
        <v>0</v>
      </c>
      <c r="AE25" s="57">
        <f t="shared" si="1"/>
        <v>0</v>
      </c>
      <c r="AF25" s="476"/>
      <c r="AG25" s="58"/>
    </row>
    <row r="26" spans="2:34" ht="24.75" hidden="1" customHeight="1" x14ac:dyDescent="0.25">
      <c r="B26" s="60" t="s">
        <v>48</v>
      </c>
      <c r="C26" s="423"/>
      <c r="D26" s="423"/>
      <c r="E26" s="423"/>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0"/>
        <v>0</v>
      </c>
      <c r="AB26" s="55">
        <f t="shared" si="0"/>
        <v>0</v>
      </c>
      <c r="AC26" s="54"/>
      <c r="AD26" s="55">
        <f t="shared" si="5"/>
        <v>0</v>
      </c>
      <c r="AE26" s="57">
        <f t="shared" si="1"/>
        <v>0</v>
      </c>
      <c r="AF26" s="476"/>
      <c r="AG26" s="58"/>
    </row>
    <row r="27" spans="2:34" ht="20.25" customHeight="1" thickBot="1" x14ac:dyDescent="0.25">
      <c r="B27" s="62"/>
      <c r="C27" s="63" t="s">
        <v>49</v>
      </c>
      <c r="D27" s="63"/>
      <c r="E27" s="63"/>
      <c r="F27" s="64">
        <f>SUM(F20:F26)</f>
        <v>0</v>
      </c>
      <c r="G27" s="64">
        <f>SUM(G20:G26)</f>
        <v>25393.47</v>
      </c>
      <c r="H27" s="64">
        <f t="shared" ref="H27:V27" si="8">SUM(H20:H26)</f>
        <v>0</v>
      </c>
      <c r="I27" s="64">
        <f t="shared" si="8"/>
        <v>0</v>
      </c>
      <c r="J27" s="64">
        <f t="shared" si="8"/>
        <v>25393.47</v>
      </c>
      <c r="K27" s="64">
        <f t="shared" si="8"/>
        <v>0</v>
      </c>
      <c r="L27" s="64">
        <f t="shared" si="8"/>
        <v>0</v>
      </c>
      <c r="M27" s="64">
        <f t="shared" si="8"/>
        <v>0</v>
      </c>
      <c r="N27" s="64">
        <f t="shared" si="8"/>
        <v>0</v>
      </c>
      <c r="O27" s="64">
        <f t="shared" si="8"/>
        <v>0</v>
      </c>
      <c r="P27" s="64">
        <f t="shared" si="8"/>
        <v>0</v>
      </c>
      <c r="Q27" s="64">
        <f t="shared" si="8"/>
        <v>0</v>
      </c>
      <c r="R27" s="64">
        <f t="shared" si="8"/>
        <v>0</v>
      </c>
      <c r="S27" s="64">
        <f t="shared" si="8"/>
        <v>0</v>
      </c>
      <c r="T27" s="64">
        <f t="shared" si="8"/>
        <v>0</v>
      </c>
      <c r="U27" s="64">
        <f t="shared" si="8"/>
        <v>0</v>
      </c>
      <c r="V27" s="64">
        <f t="shared" si="8"/>
        <v>25393.47</v>
      </c>
      <c r="W27" s="64"/>
      <c r="X27" s="64"/>
      <c r="Y27" s="64"/>
      <c r="Z27" s="64"/>
      <c r="AA27" s="64">
        <f>SUM(AA20:AA26)</f>
        <v>0</v>
      </c>
      <c r="AB27" s="64">
        <f>SUM(AB20:AB26)</f>
        <v>25393.47</v>
      </c>
      <c r="AC27" s="64">
        <f>SUM(AC20:AC26)</f>
        <v>0</v>
      </c>
      <c r="AD27" s="64">
        <f>SUM(AD20:AD26)</f>
        <v>0</v>
      </c>
      <c r="AE27" s="65">
        <f>SUM(AE20:AE26)</f>
        <v>25393.47</v>
      </c>
      <c r="AF27" s="66"/>
      <c r="AG27" s="58"/>
      <c r="AH27" s="22">
        <f>AE27-U27</f>
        <v>25393.47</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413"/>
      <c r="E29" s="413"/>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415"/>
      <c r="E30" s="41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414" t="s">
        <v>43</v>
      </c>
      <c r="C31" s="424"/>
      <c r="D31" s="424"/>
      <c r="E31" s="424"/>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412" t="s">
        <v>52</v>
      </c>
      <c r="C32" s="423"/>
      <c r="D32" s="423"/>
      <c r="E32" s="423"/>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412" t="s">
        <v>53</v>
      </c>
      <c r="C33" s="423"/>
      <c r="D33" s="423"/>
      <c r="E33" s="423"/>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412" t="s">
        <v>54</v>
      </c>
      <c r="C34" s="423"/>
      <c r="D34" s="423"/>
      <c r="E34" s="423"/>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423"/>
      <c r="D35" s="423"/>
      <c r="E35" s="423"/>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413"/>
      <c r="E38" s="413"/>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415"/>
      <c r="E39" s="41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414" t="s">
        <v>43</v>
      </c>
      <c r="C40" s="424"/>
      <c r="D40" s="424"/>
      <c r="E40" s="424"/>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412" t="s">
        <v>52</v>
      </c>
      <c r="C41" s="423"/>
      <c r="D41" s="423"/>
      <c r="E41" s="423"/>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412" t="s">
        <v>53</v>
      </c>
      <c r="C42" s="423"/>
      <c r="D42" s="423"/>
      <c r="E42" s="423"/>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412" t="s">
        <v>54</v>
      </c>
      <c r="C43" s="423"/>
      <c r="D43" s="423"/>
      <c r="E43" s="423"/>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423"/>
      <c r="D44" s="423"/>
      <c r="E44" s="423"/>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413"/>
      <c r="E47" s="413"/>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415"/>
      <c r="E48" s="41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414" t="s">
        <v>43</v>
      </c>
      <c r="C49" s="424"/>
      <c r="D49" s="424"/>
      <c r="E49" s="424"/>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412" t="s">
        <v>52</v>
      </c>
      <c r="C50" s="423"/>
      <c r="D50" s="423"/>
      <c r="E50" s="423"/>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412" t="s">
        <v>53</v>
      </c>
      <c r="C51" s="423"/>
      <c r="D51" s="423"/>
      <c r="E51" s="423"/>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412" t="s">
        <v>54</v>
      </c>
      <c r="C52" s="423"/>
      <c r="D52" s="423"/>
      <c r="E52" s="423"/>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423"/>
      <c r="D53" s="423"/>
      <c r="E53" s="423"/>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423"/>
      <c r="D54" s="423"/>
      <c r="E54" s="423"/>
      <c r="F54" s="82">
        <f>F20+F21</f>
        <v>0</v>
      </c>
      <c r="G54" s="82">
        <f>G20+G21</f>
        <v>25393.47</v>
      </c>
      <c r="H54" s="75"/>
      <c r="I54" s="82">
        <f>I20+I21</f>
        <v>0</v>
      </c>
      <c r="J54" s="82">
        <f>J20+J21</f>
        <v>25393.47</v>
      </c>
      <c r="K54" s="75"/>
      <c r="L54" s="82"/>
      <c r="M54" s="75"/>
      <c r="N54" s="75"/>
      <c r="O54" s="75"/>
      <c r="P54" s="75"/>
      <c r="Q54" s="82">
        <f>Q20+Q21</f>
        <v>0</v>
      </c>
      <c r="R54" s="75"/>
      <c r="S54" s="75"/>
      <c r="T54" s="75"/>
      <c r="U54" s="75"/>
      <c r="V54" s="75"/>
      <c r="W54" s="75"/>
      <c r="X54" s="75"/>
      <c r="Y54" s="75"/>
      <c r="Z54" s="75"/>
      <c r="AA54" s="82">
        <f>AA20+AA21</f>
        <v>0</v>
      </c>
      <c r="AB54" s="82">
        <f>AB20+AB21</f>
        <v>25393.47</v>
      </c>
      <c r="AC54" s="82">
        <f>AC20+AC21</f>
        <v>0</v>
      </c>
      <c r="AD54" s="82">
        <f>AD20+AD21</f>
        <v>0</v>
      </c>
      <c r="AE54" s="82">
        <f>AE20+AE21</f>
        <v>25393.47</v>
      </c>
      <c r="AF54" s="81"/>
      <c r="AG54" s="58"/>
    </row>
    <row r="55" spans="2:33" s="300" customFormat="1" ht="19.5" customHeight="1" thickTop="1" x14ac:dyDescent="0.25">
      <c r="B55" s="294"/>
      <c r="C55" s="295"/>
      <c r="D55" s="295"/>
      <c r="E55" s="295"/>
      <c r="F55" s="296">
        <f>SUM(F20:F21)</f>
        <v>0</v>
      </c>
      <c r="G55" s="296">
        <f>SUM(G20:G21)</f>
        <v>25393.47</v>
      </c>
      <c r="H55" s="297"/>
      <c r="I55" s="296">
        <f>SUM(I20:I21)</f>
        <v>0</v>
      </c>
      <c r="J55" s="296">
        <f>SUM(J20:J21)</f>
        <v>25393.47</v>
      </c>
      <c r="K55" s="297"/>
      <c r="L55" s="297"/>
      <c r="M55" s="297"/>
      <c r="N55" s="297"/>
      <c r="O55" s="297"/>
      <c r="P55" s="297"/>
      <c r="Q55" s="296">
        <f>SUM(Q20:Q21)</f>
        <v>0</v>
      </c>
      <c r="R55" s="297"/>
      <c r="S55" s="297"/>
      <c r="T55" s="296">
        <f>SUM(T20:T21)</f>
        <v>0</v>
      </c>
      <c r="U55" s="296">
        <f>SUM(U20:U21)</f>
        <v>0</v>
      </c>
      <c r="V55" s="297"/>
      <c r="W55" s="297"/>
      <c r="X55" s="297"/>
      <c r="Y55" s="297"/>
      <c r="Z55" s="297"/>
      <c r="AA55" s="296">
        <f>SUM(AA20:AA21)</f>
        <v>0</v>
      </c>
      <c r="AB55" s="296">
        <f>SUM(AB20:AB21)</f>
        <v>25393.47</v>
      </c>
      <c r="AC55" s="297"/>
      <c r="AD55" s="296">
        <f>SUM(AD20:AD21)</f>
        <v>0</v>
      </c>
      <c r="AE55" s="316">
        <f>AE20+AE21</f>
        <v>25393.47</v>
      </c>
      <c r="AF55" s="298"/>
      <c r="AG55" s="299"/>
    </row>
    <row r="56" spans="2:33" ht="18" customHeight="1" thickBot="1" x14ac:dyDescent="0.3">
      <c r="B56" s="462" t="s">
        <v>19</v>
      </c>
      <c r="C56" s="463"/>
      <c r="D56" s="418"/>
      <c r="E56" s="41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420"/>
      <c r="L58" s="420"/>
      <c r="M58" s="420"/>
      <c r="N58" s="420"/>
      <c r="O58" s="420"/>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420"/>
      <c r="L59" s="420"/>
      <c r="M59" s="420"/>
      <c r="N59" s="420"/>
      <c r="O59" s="420"/>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196</v>
      </c>
      <c r="K60" s="464"/>
      <c r="L60" s="464"/>
      <c r="M60" s="109"/>
      <c r="N60" s="110" t="s">
        <v>197</v>
      </c>
      <c r="O60" s="110"/>
      <c r="P60" s="419"/>
      <c r="Q60" s="464"/>
      <c r="R60" s="464"/>
      <c r="S60" s="464"/>
      <c r="T60" s="464"/>
      <c r="U60" s="464"/>
      <c r="V60" s="464"/>
      <c r="W60" s="465" t="s">
        <v>59</v>
      </c>
      <c r="X60" s="466"/>
      <c r="Y60" s="466"/>
      <c r="Z60" s="465" t="s">
        <v>198</v>
      </c>
      <c r="AA60" s="466"/>
      <c r="AB60" s="466"/>
      <c r="AC60" s="110" t="s">
        <v>197</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235885</v>
      </c>
      <c r="X61" s="439"/>
      <c r="Y61" s="113"/>
      <c r="Z61" s="442">
        <f>AE19</f>
        <v>0</v>
      </c>
      <c r="AA61" s="442"/>
      <c r="AB61" s="5"/>
      <c r="AC61" s="442">
        <f>W61+Z61</f>
        <v>235885</v>
      </c>
      <c r="AD61" s="442"/>
      <c r="AE61" s="107"/>
      <c r="AF61" s="107"/>
    </row>
    <row r="62" spans="2:33" ht="15" customHeight="1" x14ac:dyDescent="0.25">
      <c r="B62" s="101"/>
      <c r="C62" s="114" t="s">
        <v>64</v>
      </c>
      <c r="D62" s="102"/>
      <c r="E62" s="111"/>
      <c r="F62" s="103"/>
      <c r="G62" s="450">
        <f>123618+112267</f>
        <v>235885</v>
      </c>
      <c r="H62" s="450"/>
      <c r="I62" s="450"/>
      <c r="J62" s="439">
        <f>AE19</f>
        <v>0</v>
      </c>
      <c r="K62" s="439"/>
      <c r="L62" s="439"/>
      <c r="M62" s="116"/>
      <c r="N62" s="451">
        <f>G62+J62</f>
        <v>235885</v>
      </c>
      <c r="O62" s="451"/>
      <c r="P62" s="5"/>
      <c r="Q62" s="5"/>
      <c r="R62" s="5"/>
      <c r="S62" s="113"/>
      <c r="T62" s="117" t="s">
        <v>65</v>
      </c>
      <c r="U62" s="117"/>
      <c r="V62" s="113"/>
      <c r="W62" s="453">
        <v>54000</v>
      </c>
      <c r="X62" s="453"/>
      <c r="Y62" s="113"/>
      <c r="Z62" s="454">
        <f>AE21+AE20</f>
        <v>25393.47</v>
      </c>
      <c r="AA62" s="454"/>
      <c r="AB62" s="5"/>
      <c r="AC62" s="442">
        <f>W62+Z62</f>
        <v>79393.47</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181885</v>
      </c>
      <c r="X63" s="452"/>
      <c r="Y63" s="113"/>
      <c r="Z63" s="452">
        <f>Z61-Z62</f>
        <v>-25393.47</v>
      </c>
      <c r="AA63" s="452"/>
      <c r="AB63" s="5"/>
      <c r="AC63" s="452">
        <f>AC61-AC62</f>
        <v>156491.53</v>
      </c>
      <c r="AD63" s="452"/>
      <c r="AE63" s="119"/>
      <c r="AF63" s="107"/>
      <c r="AG63" s="22"/>
    </row>
    <row r="64" spans="2:33" ht="15" customHeight="1" thickTop="1" x14ac:dyDescent="0.25">
      <c r="B64" s="101"/>
      <c r="C64" s="114" t="s">
        <v>68</v>
      </c>
      <c r="D64" s="102"/>
      <c r="E64" s="111"/>
      <c r="F64" s="103"/>
      <c r="G64" s="450">
        <v>0</v>
      </c>
      <c r="H64" s="450"/>
      <c r="I64" s="450"/>
      <c r="J64" s="439">
        <f>AE23</f>
        <v>0</v>
      </c>
      <c r="K64" s="439"/>
      <c r="L64" s="439"/>
      <c r="M64" s="116"/>
      <c r="N64" s="451">
        <f>G64+J64</f>
        <v>0</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235885</v>
      </c>
      <c r="H69" s="446"/>
      <c r="I69" s="446"/>
      <c r="J69" s="447">
        <f>SUM(J62:L67)-J68</f>
        <v>0</v>
      </c>
      <c r="K69" s="447"/>
      <c r="L69" s="447"/>
      <c r="M69" s="123"/>
      <c r="N69" s="448">
        <f>G69+J69</f>
        <v>235885</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72618</v>
      </c>
      <c r="H70" s="450"/>
      <c r="I70" s="450"/>
      <c r="J70" s="439">
        <v>83873.53</v>
      </c>
      <c r="K70" s="439"/>
      <c r="L70" s="439"/>
      <c r="M70" s="128"/>
      <c r="N70" s="439">
        <f>G70+J70</f>
        <v>156491.53</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3000+51000</f>
        <v>54000</v>
      </c>
      <c r="H71" s="450"/>
      <c r="I71" s="450"/>
      <c r="J71" s="439">
        <f>AE27</f>
        <v>25393.47</v>
      </c>
      <c r="K71" s="439"/>
      <c r="L71" s="439"/>
      <c r="M71" s="128"/>
      <c r="N71" s="439">
        <f>G71+J71</f>
        <v>79393.47</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421"/>
      <c r="H72" s="421"/>
      <c r="I72" s="421"/>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109267</v>
      </c>
      <c r="H73" s="440"/>
      <c r="I73" s="440"/>
      <c r="J73" s="440">
        <f>J69-J71-J72-J70</f>
        <v>-109267</v>
      </c>
      <c r="K73" s="440"/>
      <c r="L73" s="440"/>
      <c r="M73" s="123"/>
      <c r="N73" s="440">
        <f>G73+J73</f>
        <v>0</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420"/>
      <c r="M74" s="420"/>
      <c r="N74" s="420"/>
      <c r="O74" s="420"/>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420"/>
      <c r="M75" s="420"/>
      <c r="N75" s="420"/>
      <c r="O75" s="420"/>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420"/>
      <c r="G77" s="420"/>
      <c r="H77" s="420"/>
      <c r="I77" s="420"/>
      <c r="J77" s="420"/>
      <c r="K77" s="420"/>
      <c r="L77" s="420"/>
      <c r="M77" s="420"/>
      <c r="N77" s="420"/>
      <c r="O77" s="420"/>
      <c r="P77" s="102"/>
      <c r="Q77" s="102"/>
      <c r="R77" s="102"/>
      <c r="S77" s="102"/>
      <c r="T77" s="102"/>
      <c r="U77" s="102"/>
      <c r="V77" s="105"/>
      <c r="W77" s="5"/>
      <c r="X77" s="5"/>
      <c r="Y77" s="5"/>
      <c r="Z77" s="5"/>
      <c r="AA77" s="5"/>
      <c r="AB77" s="5"/>
      <c r="AC77" s="5"/>
      <c r="AD77" s="5"/>
      <c r="AE77" s="5"/>
      <c r="AF77" s="107"/>
    </row>
    <row r="78" spans="2:32" ht="15" hidden="1" customHeight="1" x14ac:dyDescent="0.25">
      <c r="B78" s="148"/>
      <c r="C78" s="422"/>
      <c r="D78" s="422"/>
      <c r="E78" s="422"/>
      <c r="F78" s="422"/>
      <c r="G78" s="150" t="s">
        <v>75</v>
      </c>
      <c r="H78" s="150"/>
      <c r="I78" s="150"/>
      <c r="J78" s="422"/>
      <c r="K78" s="422"/>
      <c r="L78" s="151"/>
      <c r="M78" s="422"/>
      <c r="N78" s="422"/>
      <c r="O78" s="422"/>
      <c r="P78" s="422"/>
      <c r="Q78" s="422"/>
      <c r="R78" s="422"/>
      <c r="S78" s="422"/>
      <c r="T78" s="422"/>
      <c r="U78" s="150" t="s">
        <v>84</v>
      </c>
      <c r="V78" s="21"/>
      <c r="W78" s="152"/>
      <c r="X78" s="152"/>
      <c r="Y78" s="152"/>
      <c r="Z78" s="152"/>
      <c r="AA78" s="152"/>
      <c r="AB78" s="5"/>
      <c r="AC78" s="5"/>
      <c r="AD78" s="5"/>
      <c r="AE78" s="5"/>
      <c r="AF78" s="107"/>
    </row>
    <row r="79" spans="2:32" ht="18" hidden="1" customHeight="1" x14ac:dyDescent="0.25">
      <c r="B79" s="148"/>
      <c r="C79" s="422"/>
      <c r="D79" s="422"/>
      <c r="E79" s="422"/>
      <c r="F79" s="422"/>
      <c r="G79" s="150"/>
      <c r="H79" s="150"/>
      <c r="I79" s="150"/>
      <c r="J79" s="422"/>
      <c r="K79" s="422"/>
      <c r="L79" s="422"/>
      <c r="M79" s="422"/>
      <c r="N79" s="422"/>
      <c r="O79" s="422"/>
      <c r="P79" s="422"/>
      <c r="Q79" s="422"/>
      <c r="R79" s="422"/>
      <c r="S79" s="422"/>
      <c r="T79" s="422"/>
      <c r="U79" s="422"/>
      <c r="V79" s="152"/>
      <c r="W79" s="152"/>
      <c r="X79" s="152"/>
      <c r="Y79" s="152"/>
      <c r="Z79" s="152"/>
      <c r="AA79" s="152"/>
      <c r="AB79" s="5"/>
      <c r="AC79" s="5"/>
      <c r="AD79" s="5"/>
      <c r="AE79" s="5"/>
      <c r="AF79" s="107"/>
    </row>
    <row r="80" spans="2:32" ht="14.25" hidden="1" customHeight="1" x14ac:dyDescent="0.25">
      <c r="B80" s="148"/>
      <c r="C80" s="422"/>
      <c r="D80" s="422"/>
      <c r="E80" s="422"/>
      <c r="F80" s="422"/>
      <c r="G80" s="150"/>
      <c r="H80" s="150"/>
      <c r="I80" s="150"/>
      <c r="J80" s="422"/>
      <c r="K80" s="422"/>
      <c r="L80" s="153"/>
      <c r="M80" s="422"/>
      <c r="N80" s="422"/>
      <c r="O80" s="422"/>
      <c r="P80" s="422"/>
      <c r="Q80" s="422"/>
      <c r="R80" s="422"/>
      <c r="S80" s="422"/>
      <c r="T80" s="422"/>
      <c r="U80" s="422"/>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X50"/>
  <sheetViews>
    <sheetView tabSelected="1" workbookViewId="0">
      <pane xSplit="1" ySplit="3" topLeftCell="I7" activePane="bottomRight" state="frozen"/>
      <selection pane="topRight" activeCell="B1" sqref="B1"/>
      <selection pane="bottomLeft" activeCell="A4" sqref="A4"/>
      <selection pane="bottomRight" activeCell="V21" sqref="V21"/>
    </sheetView>
  </sheetViews>
  <sheetFormatPr defaultRowHeight="12.75" x14ac:dyDescent="0.2"/>
  <cols>
    <col min="1" max="1" width="29.5703125" style="181" customWidth="1"/>
    <col min="2" max="2" width="10" style="181" customWidth="1"/>
    <col min="3" max="3" width="15.85546875" style="181" customWidth="1"/>
    <col min="4" max="4" width="17.28515625" style="181" customWidth="1"/>
    <col min="5" max="5" width="12.85546875" style="181" bestFit="1" customWidth="1"/>
    <col min="6" max="6" width="13.7109375" style="181" customWidth="1"/>
    <col min="7" max="7" width="13.42578125" style="181" customWidth="1"/>
    <col min="8" max="8" width="12.5703125" style="181" customWidth="1"/>
    <col min="9" max="9" width="13.28515625" style="181" customWidth="1"/>
    <col min="10" max="10" width="13.85546875" style="181" customWidth="1"/>
    <col min="11" max="11" width="11.28515625" style="181" hidden="1" customWidth="1"/>
    <col min="12" max="12" width="12.28515625" style="181" customWidth="1"/>
    <col min="13" max="14" width="9.140625" style="181"/>
    <col min="15" max="15" width="14.42578125" style="181" customWidth="1"/>
    <col min="16" max="16" width="12.5703125" style="181" hidden="1" customWidth="1"/>
    <col min="17" max="17" width="13.85546875" style="181" customWidth="1"/>
    <col min="18" max="18" width="13.42578125" style="181" customWidth="1"/>
    <col min="19" max="19" width="12.85546875" style="181" customWidth="1"/>
    <col min="20" max="20" width="13.85546875" style="181" customWidth="1"/>
    <col min="21" max="21" width="13.5703125" style="181" bestFit="1" customWidth="1"/>
    <col min="22" max="22" width="15.85546875" style="181" customWidth="1"/>
    <col min="23" max="24" width="14.140625" style="181" customWidth="1"/>
    <col min="25" max="16384" width="9.140625" style="181"/>
  </cols>
  <sheetData>
    <row r="1" spans="1:22" ht="15.75" thickTop="1" x14ac:dyDescent="0.2">
      <c r="A1" s="179"/>
      <c r="B1" s="490" t="s">
        <v>117</v>
      </c>
      <c r="C1" s="491" t="s">
        <v>15</v>
      </c>
      <c r="D1" s="492"/>
      <c r="E1" s="492"/>
      <c r="F1" s="493"/>
      <c r="G1" s="492" t="s">
        <v>16</v>
      </c>
      <c r="H1" s="492"/>
      <c r="I1" s="492"/>
      <c r="J1" s="492"/>
      <c r="K1" s="492"/>
      <c r="L1" s="492"/>
      <c r="M1" s="492"/>
      <c r="N1" s="492"/>
      <c r="O1" s="492"/>
      <c r="P1" s="492"/>
      <c r="Q1" s="494" t="s">
        <v>19</v>
      </c>
      <c r="R1" s="495"/>
      <c r="S1" s="495"/>
      <c r="T1" s="496"/>
    </row>
    <row r="2" spans="1:22" ht="15" x14ac:dyDescent="0.2">
      <c r="A2" s="179" t="s">
        <v>118</v>
      </c>
      <c r="B2" s="490"/>
      <c r="C2" s="491" t="s">
        <v>21</v>
      </c>
      <c r="D2" s="492" t="s">
        <v>22</v>
      </c>
      <c r="E2" s="492" t="s">
        <v>24</v>
      </c>
      <c r="F2" s="493" t="s">
        <v>25</v>
      </c>
      <c r="G2" s="491" t="s">
        <v>26</v>
      </c>
      <c r="H2" s="492"/>
      <c r="I2" s="492"/>
      <c r="J2" s="493"/>
      <c r="K2" s="491" t="s">
        <v>27</v>
      </c>
      <c r="L2" s="492"/>
      <c r="M2" s="492"/>
      <c r="N2" s="492"/>
      <c r="O2" s="493"/>
      <c r="P2" s="497" t="s">
        <v>25</v>
      </c>
      <c r="Q2" s="498" t="s">
        <v>21</v>
      </c>
      <c r="R2" s="492" t="s">
        <v>22</v>
      </c>
      <c r="S2" s="492" t="s">
        <v>24</v>
      </c>
      <c r="T2" s="489" t="s">
        <v>25</v>
      </c>
    </row>
    <row r="3" spans="1:22" ht="15" x14ac:dyDescent="0.2">
      <c r="A3" s="179"/>
      <c r="B3" s="490"/>
      <c r="C3" s="491"/>
      <c r="D3" s="492"/>
      <c r="E3" s="492"/>
      <c r="F3" s="493"/>
      <c r="G3" s="182" t="s">
        <v>21</v>
      </c>
      <c r="H3" s="183" t="s">
        <v>22</v>
      </c>
      <c r="I3" s="180" t="s">
        <v>24</v>
      </c>
      <c r="J3" s="184" t="s">
        <v>28</v>
      </c>
      <c r="K3" s="185" t="s">
        <v>21</v>
      </c>
      <c r="L3" s="180" t="s">
        <v>22</v>
      </c>
      <c r="M3" s="186" t="s">
        <v>23</v>
      </c>
      <c r="N3" s="187" t="s">
        <v>24</v>
      </c>
      <c r="O3" s="184" t="s">
        <v>28</v>
      </c>
      <c r="P3" s="497"/>
      <c r="Q3" s="498"/>
      <c r="R3" s="492"/>
      <c r="S3" s="492"/>
      <c r="T3" s="489"/>
    </row>
    <row r="4" spans="1:22" x14ac:dyDescent="0.2">
      <c r="A4" s="188"/>
      <c r="B4" s="188"/>
      <c r="C4" s="189"/>
      <c r="D4" s="188"/>
      <c r="E4" s="188"/>
      <c r="F4" s="190"/>
      <c r="G4" s="189"/>
      <c r="H4" s="188"/>
      <c r="I4" s="188"/>
      <c r="J4" s="190"/>
      <c r="K4" s="189"/>
      <c r="L4" s="188"/>
      <c r="M4" s="188"/>
      <c r="N4" s="188"/>
      <c r="O4" s="190">
        <f t="shared" ref="O4:O20" si="0">SUM(K4:N4)</f>
        <v>0</v>
      </c>
      <c r="P4" s="188"/>
      <c r="Q4" s="191"/>
      <c r="R4" s="188"/>
      <c r="S4" s="188"/>
      <c r="T4" s="192"/>
    </row>
    <row r="5" spans="1:22" s="200" customFormat="1" ht="15.75" x14ac:dyDescent="0.25">
      <c r="A5" s="193" t="s">
        <v>119</v>
      </c>
      <c r="B5" s="194">
        <v>101</v>
      </c>
      <c r="C5" s="195">
        <f>JAN_F101!F54</f>
        <v>1026237.55</v>
      </c>
      <c r="D5" s="193">
        <f>JAN_F101!G54</f>
        <v>396862.33</v>
      </c>
      <c r="E5" s="193"/>
      <c r="F5" s="196">
        <f t="shared" ref="F5:F20" si="1">SUM(C5:E5)</f>
        <v>1423099.8800000001</v>
      </c>
      <c r="G5" s="195"/>
      <c r="H5" s="193">
        <f>JAN_F101!L20</f>
        <v>2921</v>
      </c>
      <c r="I5" s="193"/>
      <c r="J5" s="196">
        <f t="shared" ref="J5:J20" si="2">SUM(G5:I5)</f>
        <v>2921</v>
      </c>
      <c r="K5" s="195"/>
      <c r="L5" s="193">
        <f>JAN_F101!Q54</f>
        <v>3000</v>
      </c>
      <c r="M5" s="193"/>
      <c r="N5" s="193"/>
      <c r="O5" s="196">
        <f t="shared" si="0"/>
        <v>3000</v>
      </c>
      <c r="P5" s="193"/>
      <c r="Q5" s="197">
        <f t="shared" ref="Q5:R20" si="3">C5+G5+K5</f>
        <v>1026237.55</v>
      </c>
      <c r="R5" s="193">
        <f t="shared" si="3"/>
        <v>402783.33</v>
      </c>
      <c r="S5" s="193">
        <f t="shared" ref="S5:S20" si="4">E5+I5+N5</f>
        <v>0</v>
      </c>
      <c r="T5" s="198">
        <f t="shared" ref="T5:T20" si="5">SUM(Q5:S5)</f>
        <v>1429020.8800000001</v>
      </c>
      <c r="U5" s="199"/>
    </row>
    <row r="6" spans="1:22" s="200" customFormat="1" ht="15.75" x14ac:dyDescent="0.25">
      <c r="A6" s="193" t="s">
        <v>50</v>
      </c>
      <c r="B6" s="194">
        <v>101</v>
      </c>
      <c r="C6" s="195">
        <f>(523435.73)+831980.95</f>
        <v>1355416.68</v>
      </c>
      <c r="D6" s="193">
        <f>(252399.8)+445641.8</f>
        <v>698041.6</v>
      </c>
      <c r="E6" s="193"/>
      <c r="F6" s="196">
        <f t="shared" si="1"/>
        <v>2053458.2799999998</v>
      </c>
      <c r="G6" s="195"/>
      <c r="H6" s="193"/>
      <c r="I6" s="193"/>
      <c r="J6" s="196">
        <f t="shared" si="2"/>
        <v>0</v>
      </c>
      <c r="K6" s="195"/>
      <c r="L6" s="193">
        <v>3000</v>
      </c>
      <c r="M6" s="193"/>
      <c r="N6" s="193"/>
      <c r="O6" s="196">
        <f t="shared" si="0"/>
        <v>3000</v>
      </c>
      <c r="P6" s="193"/>
      <c r="Q6" s="197">
        <f t="shared" si="3"/>
        <v>1355416.68</v>
      </c>
      <c r="R6" s="193">
        <f t="shared" si="3"/>
        <v>701041.6</v>
      </c>
      <c r="S6" s="193">
        <f t="shared" si="4"/>
        <v>0</v>
      </c>
      <c r="T6" s="198">
        <f t="shared" si="5"/>
        <v>2056458.2799999998</v>
      </c>
      <c r="U6" s="199"/>
    </row>
    <row r="7" spans="1:22" s="200" customFormat="1" ht="15.75" x14ac:dyDescent="0.25">
      <c r="A7" s="193" t="s">
        <v>56</v>
      </c>
      <c r="B7" s="194">
        <v>101</v>
      </c>
      <c r="C7" s="195">
        <f>MAR_F101!F55</f>
        <v>1407794.0999999999</v>
      </c>
      <c r="D7" s="193">
        <f>MAR_F101!G55</f>
        <v>1129354.4000000004</v>
      </c>
      <c r="E7" s="193"/>
      <c r="F7" s="196">
        <f t="shared" si="1"/>
        <v>2537148.5</v>
      </c>
      <c r="G7" s="195"/>
      <c r="H7" s="193"/>
      <c r="I7" s="193"/>
      <c r="J7" s="196">
        <f t="shared" si="2"/>
        <v>0</v>
      </c>
      <c r="K7" s="195"/>
      <c r="L7" s="193">
        <f>MAR_F101!Q20</f>
        <v>6200</v>
      </c>
      <c r="M7" s="193"/>
      <c r="N7" s="193"/>
      <c r="O7" s="196">
        <f t="shared" si="0"/>
        <v>6200</v>
      </c>
      <c r="P7" s="193"/>
      <c r="Q7" s="197">
        <f t="shared" si="3"/>
        <v>1407794.0999999999</v>
      </c>
      <c r="R7" s="193">
        <f t="shared" si="3"/>
        <v>1135554.4000000004</v>
      </c>
      <c r="S7" s="193">
        <f t="shared" si="4"/>
        <v>0</v>
      </c>
      <c r="T7" s="198">
        <f t="shared" si="5"/>
        <v>2543348.5</v>
      </c>
      <c r="U7" s="199"/>
    </row>
    <row r="8" spans="1:22" s="200" customFormat="1" ht="15.75" x14ac:dyDescent="0.25">
      <c r="A8" s="193" t="s">
        <v>120</v>
      </c>
      <c r="B8" s="194">
        <v>101</v>
      </c>
      <c r="C8" s="195">
        <f>APR_F101!F55</f>
        <v>830220.63999999966</v>
      </c>
      <c r="D8" s="193">
        <f>APR_F101!G55</f>
        <v>907984.92999999982</v>
      </c>
      <c r="E8" s="193"/>
      <c r="F8" s="196">
        <f t="shared" si="1"/>
        <v>1738205.5699999994</v>
      </c>
      <c r="G8" s="195"/>
      <c r="H8" s="193"/>
      <c r="I8" s="193"/>
      <c r="J8" s="196">
        <f t="shared" si="2"/>
        <v>0</v>
      </c>
      <c r="K8" s="195"/>
      <c r="L8" s="193">
        <f>APR_F101!Q55</f>
        <v>71373.320000000007</v>
      </c>
      <c r="M8" s="193"/>
      <c r="N8" s="193"/>
      <c r="O8" s="196">
        <f t="shared" si="0"/>
        <v>71373.320000000007</v>
      </c>
      <c r="P8" s="193"/>
      <c r="Q8" s="197">
        <f t="shared" si="3"/>
        <v>830220.63999999966</v>
      </c>
      <c r="R8" s="193">
        <f t="shared" si="3"/>
        <v>979358.24999999977</v>
      </c>
      <c r="S8" s="193">
        <f t="shared" si="4"/>
        <v>0</v>
      </c>
      <c r="T8" s="198">
        <f t="shared" si="5"/>
        <v>1809578.8899999994</v>
      </c>
      <c r="U8" s="199"/>
    </row>
    <row r="9" spans="1:22" s="200" customFormat="1" ht="15.75" x14ac:dyDescent="0.25">
      <c r="A9" s="193" t="s">
        <v>121</v>
      </c>
      <c r="B9" s="194">
        <v>101</v>
      </c>
      <c r="C9" s="195">
        <f>MAY_F101!F55</f>
        <v>1879767.4499999997</v>
      </c>
      <c r="D9" s="193">
        <f>MAY_F101!G55</f>
        <v>720810.10999999987</v>
      </c>
      <c r="E9" s="193"/>
      <c r="F9" s="196">
        <f t="shared" si="1"/>
        <v>2600577.5599999996</v>
      </c>
      <c r="G9" s="195"/>
      <c r="H9" s="193"/>
      <c r="I9" s="193"/>
      <c r="J9" s="196">
        <f t="shared" si="2"/>
        <v>0</v>
      </c>
      <c r="K9" s="195"/>
      <c r="L9" s="193">
        <f>MAY_F101!Q55</f>
        <v>33661.040000000001</v>
      </c>
      <c r="M9" s="193"/>
      <c r="N9" s="193"/>
      <c r="O9" s="196">
        <f t="shared" si="0"/>
        <v>33661.040000000001</v>
      </c>
      <c r="P9" s="193"/>
      <c r="Q9" s="197">
        <f t="shared" si="3"/>
        <v>1879767.4499999997</v>
      </c>
      <c r="R9" s="193">
        <f t="shared" si="3"/>
        <v>754471.14999999991</v>
      </c>
      <c r="S9" s="193">
        <f t="shared" si="4"/>
        <v>0</v>
      </c>
      <c r="T9" s="198">
        <f t="shared" si="5"/>
        <v>2634238.5999999996</v>
      </c>
      <c r="U9" s="199"/>
    </row>
    <row r="10" spans="1:22" s="200" customFormat="1" ht="15.75" x14ac:dyDescent="0.25">
      <c r="A10" s="193" t="s">
        <v>122</v>
      </c>
      <c r="B10" s="194">
        <v>101</v>
      </c>
      <c r="C10" s="195">
        <f>JUNE_F101!F55</f>
        <v>2464614.2199999997</v>
      </c>
      <c r="D10" s="193">
        <f>JUNE_F101!G55</f>
        <v>717377.98</v>
      </c>
      <c r="E10" s="193"/>
      <c r="F10" s="196">
        <f t="shared" si="1"/>
        <v>3181992.1999999997</v>
      </c>
      <c r="G10" s="195"/>
      <c r="H10" s="193"/>
      <c r="I10" s="193"/>
      <c r="J10" s="196">
        <f t="shared" si="2"/>
        <v>0</v>
      </c>
      <c r="K10" s="195"/>
      <c r="L10" s="193">
        <f>JUNE_F101!Q55</f>
        <v>124644.26999999999</v>
      </c>
      <c r="M10" s="193"/>
      <c r="N10" s="193"/>
      <c r="O10" s="196">
        <f t="shared" si="0"/>
        <v>124644.26999999999</v>
      </c>
      <c r="P10" s="193"/>
      <c r="Q10" s="197">
        <f t="shared" si="3"/>
        <v>2464614.2199999997</v>
      </c>
      <c r="R10" s="193">
        <f t="shared" si="3"/>
        <v>842022.25</v>
      </c>
      <c r="S10" s="193">
        <f t="shared" si="4"/>
        <v>0</v>
      </c>
      <c r="T10" s="198">
        <f t="shared" si="5"/>
        <v>3306636.4699999997</v>
      </c>
      <c r="U10" s="199"/>
    </row>
    <row r="11" spans="1:22" s="200" customFormat="1" ht="15.75" x14ac:dyDescent="0.25">
      <c r="A11" s="193" t="s">
        <v>123</v>
      </c>
      <c r="B11" s="194">
        <v>101</v>
      </c>
      <c r="C11" s="195">
        <f>JULY_F101!F55</f>
        <v>666096.64999999991</v>
      </c>
      <c r="D11" s="193">
        <f>JULY_F101!G55</f>
        <v>545725.05000000005</v>
      </c>
      <c r="E11" s="193"/>
      <c r="F11" s="196">
        <f t="shared" si="1"/>
        <v>1211821.7</v>
      </c>
      <c r="G11" s="195"/>
      <c r="H11" s="193"/>
      <c r="I11" s="193"/>
      <c r="J11" s="196">
        <f t="shared" si="2"/>
        <v>0</v>
      </c>
      <c r="K11" s="195"/>
      <c r="L11" s="193">
        <f>JULY_F101!Q55</f>
        <v>205700.19</v>
      </c>
      <c r="M11" s="193"/>
      <c r="N11" s="193"/>
      <c r="O11" s="196">
        <f t="shared" si="0"/>
        <v>205700.19</v>
      </c>
      <c r="P11" s="193"/>
      <c r="Q11" s="197">
        <f t="shared" si="3"/>
        <v>666096.64999999991</v>
      </c>
      <c r="R11" s="193">
        <f t="shared" si="3"/>
        <v>751425.24</v>
      </c>
      <c r="S11" s="193">
        <f t="shared" si="4"/>
        <v>0</v>
      </c>
      <c r="T11" s="198">
        <f t="shared" si="5"/>
        <v>1417521.89</v>
      </c>
      <c r="U11" s="199"/>
    </row>
    <row r="12" spans="1:22" s="200" customFormat="1" ht="15.75" x14ac:dyDescent="0.25">
      <c r="A12" s="193" t="s">
        <v>124</v>
      </c>
      <c r="B12" s="194">
        <v>101</v>
      </c>
      <c r="C12" s="195">
        <f>AUG_F101!F55</f>
        <v>1297128.1000000001</v>
      </c>
      <c r="D12" s="193">
        <f>AUG_F101!G55</f>
        <v>1295213.2200000002</v>
      </c>
      <c r="E12" s="193">
        <f>AUG_F101!I55</f>
        <v>132049.84</v>
      </c>
      <c r="F12" s="196">
        <f t="shared" si="1"/>
        <v>2724391.16</v>
      </c>
      <c r="G12" s="195"/>
      <c r="H12" s="193"/>
      <c r="I12" s="193"/>
      <c r="J12" s="196">
        <f t="shared" si="2"/>
        <v>0</v>
      </c>
      <c r="K12" s="195"/>
      <c r="L12" s="193">
        <f>AUG_F101!Q55</f>
        <v>94175.85</v>
      </c>
      <c r="M12" s="193"/>
      <c r="N12" s="193"/>
      <c r="O12" s="196">
        <f t="shared" si="0"/>
        <v>94175.85</v>
      </c>
      <c r="P12" s="193"/>
      <c r="Q12" s="197">
        <f t="shared" si="3"/>
        <v>1297128.1000000001</v>
      </c>
      <c r="R12" s="193">
        <f t="shared" si="3"/>
        <v>1389389.0700000003</v>
      </c>
      <c r="S12" s="193">
        <f t="shared" si="4"/>
        <v>132049.84</v>
      </c>
      <c r="T12" s="198">
        <f t="shared" si="5"/>
        <v>2818567.0100000002</v>
      </c>
      <c r="U12" s="199"/>
    </row>
    <row r="13" spans="1:22" s="200" customFormat="1" ht="15.75" x14ac:dyDescent="0.25">
      <c r="A13" s="193" t="s">
        <v>125</v>
      </c>
      <c r="B13" s="194">
        <v>101</v>
      </c>
      <c r="C13" s="195">
        <f>SEPT_F101!F55</f>
        <v>2365556.8199999998</v>
      </c>
      <c r="D13" s="193">
        <f>SEPT_F101!G55</f>
        <v>2417891</v>
      </c>
      <c r="E13" s="193">
        <f>SEPT_F101!I55</f>
        <v>1325000</v>
      </c>
      <c r="F13" s="196">
        <f t="shared" si="1"/>
        <v>6108447.8200000003</v>
      </c>
      <c r="G13" s="195"/>
      <c r="H13" s="193"/>
      <c r="I13" s="193">
        <f>SEPT_F101!N20</f>
        <v>412500</v>
      </c>
      <c r="J13" s="196">
        <f t="shared" si="2"/>
        <v>412500</v>
      </c>
      <c r="K13" s="195"/>
      <c r="L13" s="193">
        <f>SEPT_F101!Q55</f>
        <v>49284.43</v>
      </c>
      <c r="M13" s="193"/>
      <c r="N13" s="193"/>
      <c r="O13" s="196">
        <f t="shared" si="0"/>
        <v>49284.43</v>
      </c>
      <c r="P13" s="193"/>
      <c r="Q13" s="197">
        <f t="shared" si="3"/>
        <v>2365556.8199999998</v>
      </c>
      <c r="R13" s="193">
        <f t="shared" si="3"/>
        <v>2467175.4300000002</v>
      </c>
      <c r="S13" s="193">
        <f>E13+I13+N13</f>
        <v>1737500</v>
      </c>
      <c r="T13" s="198">
        <f t="shared" si="5"/>
        <v>6570232.25</v>
      </c>
      <c r="U13" s="199"/>
    </row>
    <row r="14" spans="1:22" s="200" customFormat="1" ht="15.75" x14ac:dyDescent="0.25">
      <c r="A14" s="201" t="s">
        <v>126</v>
      </c>
      <c r="B14" s="194">
        <v>338</v>
      </c>
      <c r="C14" s="202"/>
      <c r="D14" s="203">
        <f>'SEPT_FUND 338'!AB27</f>
        <v>51000</v>
      </c>
      <c r="E14" s="203"/>
      <c r="F14" s="204">
        <f t="shared" si="1"/>
        <v>51000</v>
      </c>
      <c r="G14" s="202"/>
      <c r="H14" s="203"/>
      <c r="I14" s="203"/>
      <c r="J14" s="204">
        <f t="shared" si="2"/>
        <v>0</v>
      </c>
      <c r="K14" s="202"/>
      <c r="L14" s="203"/>
      <c r="M14" s="203"/>
      <c r="N14" s="203"/>
      <c r="O14" s="204">
        <f t="shared" si="0"/>
        <v>0</v>
      </c>
      <c r="P14" s="203"/>
      <c r="Q14" s="205">
        <f t="shared" si="3"/>
        <v>0</v>
      </c>
      <c r="R14" s="203">
        <f t="shared" si="3"/>
        <v>51000</v>
      </c>
      <c r="S14" s="203">
        <f t="shared" si="4"/>
        <v>0</v>
      </c>
      <c r="T14" s="206">
        <f t="shared" si="5"/>
        <v>51000</v>
      </c>
      <c r="U14" s="199"/>
      <c r="V14" s="499"/>
    </row>
    <row r="15" spans="1:22" s="200" customFormat="1" ht="15.75" x14ac:dyDescent="0.25">
      <c r="A15" s="193" t="s">
        <v>127</v>
      </c>
      <c r="B15" s="194">
        <v>101</v>
      </c>
      <c r="C15" s="195">
        <f>OCT_F101!F55</f>
        <v>871450.41999999993</v>
      </c>
      <c r="D15" s="193">
        <f>OCT_F101!G55</f>
        <v>963099.14000000013</v>
      </c>
      <c r="E15" s="193"/>
      <c r="F15" s="196">
        <f t="shared" si="1"/>
        <v>1834549.56</v>
      </c>
      <c r="G15" s="195"/>
      <c r="H15" s="193"/>
      <c r="I15" s="193"/>
      <c r="J15" s="196">
        <f t="shared" si="2"/>
        <v>0</v>
      </c>
      <c r="K15" s="195"/>
      <c r="L15" s="193">
        <f>OCT_F101!Q55</f>
        <v>44525.82</v>
      </c>
      <c r="M15" s="193"/>
      <c r="N15" s="193"/>
      <c r="O15" s="196">
        <f t="shared" si="0"/>
        <v>44525.82</v>
      </c>
      <c r="P15" s="193"/>
      <c r="Q15" s="197">
        <f>C15+G15+K15</f>
        <v>871450.41999999993</v>
      </c>
      <c r="R15" s="193">
        <f t="shared" si="3"/>
        <v>1007624.9600000001</v>
      </c>
      <c r="S15" s="193">
        <f t="shared" si="4"/>
        <v>0</v>
      </c>
      <c r="T15" s="198">
        <f t="shared" si="5"/>
        <v>1879075.38</v>
      </c>
      <c r="U15" s="199">
        <f>T15-OCT_F101!AE55</f>
        <v>0</v>
      </c>
      <c r="V15" s="199"/>
    </row>
    <row r="16" spans="1:22" s="200" customFormat="1" ht="15.75" x14ac:dyDescent="0.25">
      <c r="A16" s="193" t="s">
        <v>128</v>
      </c>
      <c r="B16" s="194">
        <v>101</v>
      </c>
      <c r="C16" s="195">
        <f>NOV_F101!F55</f>
        <v>2576973.48</v>
      </c>
      <c r="D16" s="193">
        <f>NOV_F101!G55</f>
        <v>3117467.2600000002</v>
      </c>
      <c r="E16" s="193"/>
      <c r="F16" s="196">
        <f t="shared" si="1"/>
        <v>5694440.7400000002</v>
      </c>
      <c r="G16" s="195"/>
      <c r="H16" s="193"/>
      <c r="I16" s="193"/>
      <c r="J16" s="196">
        <f t="shared" si="2"/>
        <v>0</v>
      </c>
      <c r="K16" s="195"/>
      <c r="L16" s="193">
        <f>NOV_F101!Q55</f>
        <v>77018.399999999994</v>
      </c>
      <c r="M16" s="193"/>
      <c r="N16" s="193"/>
      <c r="O16" s="196">
        <f t="shared" si="0"/>
        <v>77018.399999999994</v>
      </c>
      <c r="P16" s="193"/>
      <c r="Q16" s="197">
        <f t="shared" si="3"/>
        <v>2576973.48</v>
      </c>
      <c r="R16" s="193">
        <f t="shared" si="3"/>
        <v>3194485.66</v>
      </c>
      <c r="S16" s="193">
        <f t="shared" si="4"/>
        <v>0</v>
      </c>
      <c r="T16" s="198">
        <f t="shared" si="5"/>
        <v>5771459.1400000006</v>
      </c>
      <c r="U16" s="199"/>
      <c r="V16" s="199"/>
    </row>
    <row r="17" spans="1:24" s="200" customFormat="1" ht="15.75" x14ac:dyDescent="0.25">
      <c r="A17" s="201" t="s">
        <v>129</v>
      </c>
      <c r="B17" s="207">
        <v>338</v>
      </c>
      <c r="C17" s="195"/>
      <c r="D17" s="193">
        <f>'NOV_FUND 338'!J27</f>
        <v>3000</v>
      </c>
      <c r="E17" s="193"/>
      <c r="F17" s="196">
        <f t="shared" si="1"/>
        <v>3000</v>
      </c>
      <c r="G17" s="195"/>
      <c r="H17" s="193"/>
      <c r="I17" s="193"/>
      <c r="J17" s="196">
        <f t="shared" si="2"/>
        <v>0</v>
      </c>
      <c r="K17" s="195"/>
      <c r="L17" s="193"/>
      <c r="M17" s="193"/>
      <c r="N17" s="193"/>
      <c r="O17" s="196">
        <f t="shared" si="0"/>
        <v>0</v>
      </c>
      <c r="P17" s="193"/>
      <c r="Q17" s="197">
        <f t="shared" si="3"/>
        <v>0</v>
      </c>
      <c r="R17" s="193">
        <f t="shared" si="3"/>
        <v>3000</v>
      </c>
      <c r="S17" s="193">
        <f t="shared" si="4"/>
        <v>0</v>
      </c>
      <c r="T17" s="198">
        <f t="shared" si="5"/>
        <v>3000</v>
      </c>
    </row>
    <row r="18" spans="1:24" s="200" customFormat="1" ht="15.75" x14ac:dyDescent="0.25">
      <c r="A18" s="193" t="s">
        <v>130</v>
      </c>
      <c r="B18" s="194">
        <v>101</v>
      </c>
      <c r="C18" s="195">
        <f>DEC_F101!F55</f>
        <v>3300241.83</v>
      </c>
      <c r="D18" s="193">
        <f>DEC_F101!G55</f>
        <v>8308880.1600000011</v>
      </c>
      <c r="E18" s="193"/>
      <c r="F18" s="196">
        <f t="shared" si="1"/>
        <v>11609121.990000002</v>
      </c>
      <c r="G18" s="195"/>
      <c r="H18" s="193"/>
      <c r="I18" s="193"/>
      <c r="J18" s="196">
        <f t="shared" si="2"/>
        <v>0</v>
      </c>
      <c r="K18" s="195"/>
      <c r="L18" s="193">
        <f>DEC_F101!Q55</f>
        <v>85182.56</v>
      </c>
      <c r="M18" s="193"/>
      <c r="N18" s="193"/>
      <c r="O18" s="196">
        <f t="shared" si="0"/>
        <v>85182.56</v>
      </c>
      <c r="P18" s="193"/>
      <c r="Q18" s="197">
        <f t="shared" si="3"/>
        <v>3300241.83</v>
      </c>
      <c r="R18" s="193">
        <f t="shared" si="3"/>
        <v>8394062.7200000007</v>
      </c>
      <c r="S18" s="193">
        <f t="shared" si="4"/>
        <v>0</v>
      </c>
      <c r="T18" s="198">
        <f t="shared" si="5"/>
        <v>11694304.550000001</v>
      </c>
      <c r="U18" s="199">
        <f>T18-DEC_F101!AE55</f>
        <v>0</v>
      </c>
    </row>
    <row r="19" spans="1:24" s="200" customFormat="1" ht="15.75" x14ac:dyDescent="0.25">
      <c r="A19" s="201" t="s">
        <v>131</v>
      </c>
      <c r="B19" s="207">
        <v>338</v>
      </c>
      <c r="C19" s="195"/>
      <c r="D19" s="193">
        <f>'DEC_FUND 338 '!G27</f>
        <v>25393.47</v>
      </c>
      <c r="E19" s="193"/>
      <c r="F19" s="196">
        <f t="shared" si="1"/>
        <v>25393.47</v>
      </c>
      <c r="G19" s="195"/>
      <c r="H19" s="193"/>
      <c r="I19" s="193"/>
      <c r="J19" s="196">
        <f t="shared" si="2"/>
        <v>0</v>
      </c>
      <c r="K19" s="195"/>
      <c r="L19" s="193"/>
      <c r="M19" s="193"/>
      <c r="N19" s="193"/>
      <c r="O19" s="196">
        <f t="shared" si="0"/>
        <v>0</v>
      </c>
      <c r="P19" s="193"/>
      <c r="Q19" s="197">
        <f t="shared" si="3"/>
        <v>0</v>
      </c>
      <c r="R19" s="193">
        <f t="shared" si="3"/>
        <v>25393.47</v>
      </c>
      <c r="S19" s="193">
        <f t="shared" si="4"/>
        <v>0</v>
      </c>
      <c r="T19" s="198">
        <f t="shared" si="5"/>
        <v>25393.47</v>
      </c>
    </row>
    <row r="20" spans="1:24" s="200" customFormat="1" ht="15.75" x14ac:dyDescent="0.25">
      <c r="A20" s="193" t="s">
        <v>132</v>
      </c>
      <c r="B20" s="194">
        <v>407</v>
      </c>
      <c r="C20" s="195"/>
      <c r="D20" s="193"/>
      <c r="E20" s="193"/>
      <c r="F20" s="196">
        <f t="shared" si="1"/>
        <v>0</v>
      </c>
      <c r="G20" s="195"/>
      <c r="H20" s="193"/>
      <c r="I20" s="193"/>
      <c r="J20" s="196">
        <f t="shared" si="2"/>
        <v>0</v>
      </c>
      <c r="K20" s="195"/>
      <c r="L20" s="193"/>
      <c r="M20" s="193"/>
      <c r="N20" s="193"/>
      <c r="O20" s="196">
        <f t="shared" si="0"/>
        <v>0</v>
      </c>
      <c r="P20" s="193"/>
      <c r="Q20" s="197">
        <f t="shared" si="3"/>
        <v>0</v>
      </c>
      <c r="R20" s="193">
        <f t="shared" si="3"/>
        <v>0</v>
      </c>
      <c r="S20" s="193">
        <f t="shared" si="4"/>
        <v>0</v>
      </c>
      <c r="T20" s="198">
        <f t="shared" si="5"/>
        <v>0</v>
      </c>
      <c r="V20" s="199"/>
      <c r="W20" s="199"/>
      <c r="X20" s="199"/>
    </row>
    <row r="21" spans="1:24" s="215" customFormat="1" ht="17.25" customHeight="1" thickBot="1" x14ac:dyDescent="0.35">
      <c r="A21" s="208" t="s">
        <v>25</v>
      </c>
      <c r="B21" s="208"/>
      <c r="C21" s="209">
        <f t="shared" ref="C21:T21" si="6">SUM(C5:C20)</f>
        <v>20041497.940000001</v>
      </c>
      <c r="D21" s="208">
        <f t="shared" si="6"/>
        <v>21298100.649999999</v>
      </c>
      <c r="E21" s="208">
        <f>SUM(E5:E20)</f>
        <v>1457049.84</v>
      </c>
      <c r="F21" s="210">
        <f t="shared" si="6"/>
        <v>42796648.43</v>
      </c>
      <c r="G21" s="209">
        <f t="shared" si="6"/>
        <v>0</v>
      </c>
      <c r="H21" s="208">
        <f t="shared" si="6"/>
        <v>2921</v>
      </c>
      <c r="I21" s="208">
        <f t="shared" si="6"/>
        <v>412500</v>
      </c>
      <c r="J21" s="210">
        <f t="shared" si="6"/>
        <v>415421</v>
      </c>
      <c r="K21" s="209">
        <f t="shared" si="6"/>
        <v>0</v>
      </c>
      <c r="L21" s="208">
        <f t="shared" si="6"/>
        <v>797765.88000000012</v>
      </c>
      <c r="M21" s="208">
        <f t="shared" si="6"/>
        <v>0</v>
      </c>
      <c r="N21" s="208">
        <f t="shared" si="6"/>
        <v>0</v>
      </c>
      <c r="O21" s="210">
        <f t="shared" si="6"/>
        <v>797765.88000000012</v>
      </c>
      <c r="P21" s="208">
        <f t="shared" si="6"/>
        <v>0</v>
      </c>
      <c r="Q21" s="211">
        <f>SUM(Q5:Q20)</f>
        <v>20041497.940000001</v>
      </c>
      <c r="R21" s="212">
        <f>SUM(R5:R20)</f>
        <v>22098787.530000001</v>
      </c>
      <c r="S21" s="212">
        <f>SUM(S5:S20)</f>
        <v>1869549.84</v>
      </c>
      <c r="T21" s="213">
        <f t="shared" si="6"/>
        <v>44009835.310000002</v>
      </c>
      <c r="U21" s="214"/>
      <c r="V21" s="214">
        <f>R21+Q21</f>
        <v>42140285.469999999</v>
      </c>
    </row>
    <row r="22" spans="1:24" x14ac:dyDescent="0.2">
      <c r="A22" s="216"/>
      <c r="B22" s="216"/>
      <c r="C22" s="216"/>
      <c r="Q22" s="216"/>
      <c r="R22" s="216"/>
      <c r="S22" s="216"/>
      <c r="T22" s="216"/>
    </row>
    <row r="23" spans="1:24" ht="15.75" x14ac:dyDescent="0.25">
      <c r="A23" s="217" t="s">
        <v>68</v>
      </c>
      <c r="B23" s="217"/>
      <c r="C23" s="216"/>
      <c r="Q23" s="216"/>
      <c r="R23" s="216"/>
      <c r="S23" s="216"/>
      <c r="T23" s="216"/>
    </row>
    <row r="24" spans="1:24" ht="16.5" x14ac:dyDescent="0.3">
      <c r="A24" s="218" t="s">
        <v>119</v>
      </c>
      <c r="B24" s="194">
        <v>101</v>
      </c>
      <c r="C24" s="219">
        <f>JAN_F101!F23</f>
        <v>167185.18999999997</v>
      </c>
      <c r="D24" s="219">
        <f>JAN_F101!G23</f>
        <v>7839.7699999999995</v>
      </c>
      <c r="E24" s="219"/>
      <c r="F24" s="196">
        <f t="shared" ref="F24:F37" si="7">SUM(C24:E24)</f>
        <v>175024.95999999996</v>
      </c>
      <c r="G24" s="219"/>
      <c r="H24" s="219"/>
      <c r="I24" s="219"/>
      <c r="J24" s="196">
        <f t="shared" ref="J24:J37" si="8">SUM(G24:I24)</f>
        <v>0</v>
      </c>
      <c r="K24" s="219"/>
      <c r="L24" s="219"/>
      <c r="M24" s="219"/>
      <c r="N24" s="219"/>
      <c r="O24" s="196">
        <f t="shared" ref="O24:O37" si="9">SUM(K24:N24)</f>
        <v>0</v>
      </c>
      <c r="P24" s="219"/>
      <c r="Q24" s="197">
        <f t="shared" ref="Q24:R37" si="10">C24+G24+K24</f>
        <v>167185.18999999997</v>
      </c>
      <c r="R24" s="193">
        <f t="shared" si="10"/>
        <v>7839.7699999999995</v>
      </c>
      <c r="S24" s="193">
        <f t="shared" ref="S24:S37" si="11">E24+I24+N24</f>
        <v>0</v>
      </c>
      <c r="T24" s="198">
        <f t="shared" ref="T24:T37" si="12">SUM(Q24:S24)</f>
        <v>175024.95999999996</v>
      </c>
      <c r="V24" s="221"/>
      <c r="W24" s="221"/>
    </row>
    <row r="25" spans="1:24" ht="16.5" x14ac:dyDescent="0.3">
      <c r="A25" s="218" t="s">
        <v>50</v>
      </c>
      <c r="B25" s="194">
        <v>101</v>
      </c>
      <c r="C25" s="219">
        <v>170805.05999999997</v>
      </c>
      <c r="D25" s="219">
        <v>19197.689999999999</v>
      </c>
      <c r="E25" s="219"/>
      <c r="F25" s="196">
        <f t="shared" si="7"/>
        <v>190002.74999999997</v>
      </c>
      <c r="G25" s="219"/>
      <c r="H25" s="219"/>
      <c r="I25" s="219"/>
      <c r="J25" s="196">
        <f t="shared" si="8"/>
        <v>0</v>
      </c>
      <c r="K25" s="219"/>
      <c r="L25" s="219"/>
      <c r="M25" s="219"/>
      <c r="N25" s="219"/>
      <c r="O25" s="196">
        <f t="shared" si="9"/>
        <v>0</v>
      </c>
      <c r="P25" s="219"/>
      <c r="Q25" s="197">
        <f t="shared" si="10"/>
        <v>170805.05999999997</v>
      </c>
      <c r="R25" s="193">
        <f t="shared" si="10"/>
        <v>19197.689999999999</v>
      </c>
      <c r="S25" s="193">
        <f t="shared" si="11"/>
        <v>0</v>
      </c>
      <c r="T25" s="198">
        <f t="shared" si="12"/>
        <v>190002.74999999997</v>
      </c>
    </row>
    <row r="26" spans="1:24" ht="16.5" x14ac:dyDescent="0.3">
      <c r="A26" s="218" t="s">
        <v>56</v>
      </c>
      <c r="B26" s="194">
        <v>101</v>
      </c>
      <c r="C26" s="219">
        <f>MAR_F101!F23</f>
        <v>170821.06</v>
      </c>
      <c r="D26" s="219">
        <f>MAR_F101!G23</f>
        <v>26463.53</v>
      </c>
      <c r="E26" s="219"/>
      <c r="F26" s="196">
        <f t="shared" si="7"/>
        <v>197284.59</v>
      </c>
      <c r="G26" s="219"/>
      <c r="H26" s="219"/>
      <c r="I26" s="219"/>
      <c r="J26" s="196">
        <f t="shared" si="8"/>
        <v>0</v>
      </c>
      <c r="K26" s="219"/>
      <c r="L26" s="219"/>
      <c r="M26" s="219"/>
      <c r="N26" s="219"/>
      <c r="O26" s="196">
        <f t="shared" si="9"/>
        <v>0</v>
      </c>
      <c r="P26" s="219"/>
      <c r="Q26" s="197">
        <f t="shared" si="10"/>
        <v>170821.06</v>
      </c>
      <c r="R26" s="193">
        <f t="shared" si="10"/>
        <v>26463.53</v>
      </c>
      <c r="S26" s="193">
        <f t="shared" si="11"/>
        <v>0</v>
      </c>
      <c r="T26" s="198">
        <f t="shared" si="12"/>
        <v>197284.59</v>
      </c>
    </row>
    <row r="27" spans="1:24" ht="16.5" x14ac:dyDescent="0.3">
      <c r="A27" s="218" t="s">
        <v>120</v>
      </c>
      <c r="B27" s="194">
        <v>101</v>
      </c>
      <c r="C27" s="219">
        <f>APR_F101!F23</f>
        <v>170821.93</v>
      </c>
      <c r="D27" s="219">
        <f>APR_F101!G23</f>
        <v>20997.47</v>
      </c>
      <c r="E27" s="219"/>
      <c r="F27" s="196">
        <f t="shared" si="7"/>
        <v>191819.4</v>
      </c>
      <c r="G27" s="219"/>
      <c r="H27" s="219"/>
      <c r="I27" s="219"/>
      <c r="J27" s="196">
        <f t="shared" si="8"/>
        <v>0</v>
      </c>
      <c r="K27" s="219"/>
      <c r="L27" s="219">
        <f>APR_F101!Q23</f>
        <v>0</v>
      </c>
      <c r="M27" s="219"/>
      <c r="N27" s="219"/>
      <c r="O27" s="196">
        <f t="shared" si="9"/>
        <v>0</v>
      </c>
      <c r="P27" s="219"/>
      <c r="Q27" s="197">
        <f t="shared" si="10"/>
        <v>170821.93</v>
      </c>
      <c r="R27" s="193">
        <f t="shared" si="10"/>
        <v>20997.47</v>
      </c>
      <c r="S27" s="193">
        <f t="shared" si="11"/>
        <v>0</v>
      </c>
      <c r="T27" s="198">
        <f t="shared" si="12"/>
        <v>191819.4</v>
      </c>
    </row>
    <row r="28" spans="1:24" ht="16.5" x14ac:dyDescent="0.3">
      <c r="A28" s="218" t="s">
        <v>121</v>
      </c>
      <c r="B28" s="194">
        <v>101</v>
      </c>
      <c r="C28" s="219">
        <f>MAY_F101!F23</f>
        <v>170822.68</v>
      </c>
      <c r="D28" s="219">
        <f>MAY_F101!G23</f>
        <v>17975.999999999996</v>
      </c>
      <c r="E28" s="219"/>
      <c r="F28" s="196">
        <f t="shared" si="7"/>
        <v>188798.68</v>
      </c>
      <c r="G28" s="219"/>
      <c r="H28" s="219"/>
      <c r="I28" s="219"/>
      <c r="J28" s="196">
        <f t="shared" si="8"/>
        <v>0</v>
      </c>
      <c r="K28" s="219"/>
      <c r="L28" s="219">
        <f>MAY_F101!Q23</f>
        <v>375</v>
      </c>
      <c r="M28" s="219"/>
      <c r="N28" s="219"/>
      <c r="O28" s="196">
        <f t="shared" si="9"/>
        <v>375</v>
      </c>
      <c r="P28" s="219"/>
      <c r="Q28" s="197">
        <f t="shared" si="10"/>
        <v>170822.68</v>
      </c>
      <c r="R28" s="193">
        <f t="shared" si="10"/>
        <v>18350.999999999996</v>
      </c>
      <c r="S28" s="193">
        <f t="shared" si="11"/>
        <v>0</v>
      </c>
      <c r="T28" s="198">
        <f t="shared" si="12"/>
        <v>189173.68</v>
      </c>
    </row>
    <row r="29" spans="1:24" ht="16.5" x14ac:dyDescent="0.3">
      <c r="A29" s="218" t="s">
        <v>122</v>
      </c>
      <c r="B29" s="194">
        <v>101</v>
      </c>
      <c r="C29" s="219">
        <f>JUNE_F101!F23</f>
        <v>207134.42</v>
      </c>
      <c r="D29" s="219">
        <f>JUNE_F101!G23</f>
        <v>16626.63</v>
      </c>
      <c r="E29" s="219"/>
      <c r="F29" s="196">
        <f t="shared" si="7"/>
        <v>223761.05000000002</v>
      </c>
      <c r="G29" s="219"/>
      <c r="H29" s="219"/>
      <c r="I29" s="219"/>
      <c r="J29" s="196">
        <f t="shared" si="8"/>
        <v>0</v>
      </c>
      <c r="K29" s="219"/>
      <c r="L29" s="219">
        <f>JUNE_F101!Q23</f>
        <v>2250.19</v>
      </c>
      <c r="M29" s="219"/>
      <c r="N29" s="219"/>
      <c r="O29" s="196">
        <f t="shared" si="9"/>
        <v>2250.19</v>
      </c>
      <c r="P29" s="219"/>
      <c r="Q29" s="197">
        <f t="shared" si="10"/>
        <v>207134.42</v>
      </c>
      <c r="R29" s="193">
        <f t="shared" si="10"/>
        <v>18876.82</v>
      </c>
      <c r="S29" s="193">
        <f t="shared" si="11"/>
        <v>0</v>
      </c>
      <c r="T29" s="198">
        <f t="shared" si="12"/>
        <v>226011.24000000002</v>
      </c>
      <c r="U29" s="221"/>
    </row>
    <row r="30" spans="1:24" ht="16.5" x14ac:dyDescent="0.3">
      <c r="A30" s="218" t="s">
        <v>123</v>
      </c>
      <c r="B30" s="194">
        <v>101</v>
      </c>
      <c r="C30" s="219">
        <f>JULY_F101!F23</f>
        <v>207139.77000000002</v>
      </c>
      <c r="D30" s="219">
        <f>JULY_F101!G23</f>
        <v>12033.26</v>
      </c>
      <c r="E30" s="219"/>
      <c r="F30" s="196">
        <f t="shared" si="7"/>
        <v>219173.03000000003</v>
      </c>
      <c r="G30" s="219"/>
      <c r="H30" s="219"/>
      <c r="I30" s="219"/>
      <c r="J30" s="196">
        <f t="shared" si="8"/>
        <v>0</v>
      </c>
      <c r="K30" s="219"/>
      <c r="L30" s="219">
        <f>JULY_F101!Q23</f>
        <v>5199.2299999999996</v>
      </c>
      <c r="M30" s="219"/>
      <c r="N30" s="219"/>
      <c r="O30" s="196">
        <f t="shared" si="9"/>
        <v>5199.2299999999996</v>
      </c>
      <c r="P30" s="219"/>
      <c r="Q30" s="197">
        <f t="shared" si="10"/>
        <v>207139.77000000002</v>
      </c>
      <c r="R30" s="193">
        <f t="shared" si="10"/>
        <v>17232.489999999998</v>
      </c>
      <c r="S30" s="193">
        <f t="shared" si="11"/>
        <v>0</v>
      </c>
      <c r="T30" s="198">
        <f t="shared" si="12"/>
        <v>224372.26</v>
      </c>
    </row>
    <row r="31" spans="1:24" ht="16.5" x14ac:dyDescent="0.3">
      <c r="A31" s="218" t="s">
        <v>124</v>
      </c>
      <c r="B31" s="194">
        <v>101</v>
      </c>
      <c r="C31" s="219">
        <f>AUG_F101!F23</f>
        <v>207141.18</v>
      </c>
      <c r="D31" s="219">
        <f>AUG_F101!G23</f>
        <v>40493.360000000001</v>
      </c>
      <c r="E31" s="219"/>
      <c r="F31" s="196">
        <f t="shared" si="7"/>
        <v>247634.53999999998</v>
      </c>
      <c r="G31" s="219"/>
      <c r="H31" s="219"/>
      <c r="I31" s="219"/>
      <c r="J31" s="196">
        <f t="shared" si="8"/>
        <v>0</v>
      </c>
      <c r="K31" s="219"/>
      <c r="L31" s="219">
        <f>AUG_F101!Q23</f>
        <v>3905.85</v>
      </c>
      <c r="M31" s="219"/>
      <c r="N31" s="219"/>
      <c r="O31" s="196">
        <f t="shared" si="9"/>
        <v>3905.85</v>
      </c>
      <c r="P31" s="219"/>
      <c r="Q31" s="197">
        <f t="shared" si="10"/>
        <v>207141.18</v>
      </c>
      <c r="R31" s="193">
        <f t="shared" si="10"/>
        <v>44399.21</v>
      </c>
      <c r="S31" s="193">
        <f t="shared" si="11"/>
        <v>0</v>
      </c>
      <c r="T31" s="198">
        <f t="shared" si="12"/>
        <v>251540.38999999998</v>
      </c>
      <c r="U31" s="221"/>
    </row>
    <row r="32" spans="1:24" ht="16.5" x14ac:dyDescent="0.3">
      <c r="A32" s="218" t="s">
        <v>125</v>
      </c>
      <c r="B32" s="194">
        <v>101</v>
      </c>
      <c r="C32" s="219">
        <f>SEPT_F101!F23</f>
        <v>207143.11000000002</v>
      </c>
      <c r="D32" s="219">
        <f>SEPT_F101!G23</f>
        <v>83492.409999999989</v>
      </c>
      <c r="E32" s="219">
        <f>SEPT_F101!I23</f>
        <v>75000</v>
      </c>
      <c r="F32" s="196">
        <f>SUM(C32:E32)</f>
        <v>365635.52</v>
      </c>
      <c r="G32" s="219"/>
      <c r="H32" s="219"/>
      <c r="I32" s="219">
        <f>SEPT_F101!N23</f>
        <v>27500</v>
      </c>
      <c r="J32" s="196">
        <f t="shared" si="8"/>
        <v>27500</v>
      </c>
      <c r="K32" s="219"/>
      <c r="L32" s="219">
        <f>SEPT_F101!Q23</f>
        <v>74</v>
      </c>
      <c r="M32" s="219"/>
      <c r="N32" s="219"/>
      <c r="O32" s="196">
        <f t="shared" si="9"/>
        <v>74</v>
      </c>
      <c r="P32" s="219"/>
      <c r="Q32" s="197">
        <f t="shared" si="10"/>
        <v>207143.11000000002</v>
      </c>
      <c r="R32" s="193">
        <f t="shared" si="10"/>
        <v>83566.409999999989</v>
      </c>
      <c r="S32" s="193">
        <f>E32+I32+N32</f>
        <v>102500</v>
      </c>
      <c r="T32" s="198">
        <f t="shared" si="12"/>
        <v>393209.52</v>
      </c>
    </row>
    <row r="33" spans="1:22" ht="16.5" x14ac:dyDescent="0.3">
      <c r="A33" s="220" t="s">
        <v>126</v>
      </c>
      <c r="B33" s="207">
        <v>338</v>
      </c>
      <c r="C33" s="219"/>
      <c r="D33" s="219"/>
      <c r="E33" s="219"/>
      <c r="F33" s="196">
        <f t="shared" si="7"/>
        <v>0</v>
      </c>
      <c r="G33" s="219"/>
      <c r="H33" s="219"/>
      <c r="I33" s="219"/>
      <c r="J33" s="196">
        <f t="shared" si="8"/>
        <v>0</v>
      </c>
      <c r="K33" s="219"/>
      <c r="L33" s="219"/>
      <c r="M33" s="219"/>
      <c r="N33" s="219"/>
      <c r="O33" s="196">
        <f t="shared" si="9"/>
        <v>0</v>
      </c>
      <c r="P33" s="219"/>
      <c r="Q33" s="197">
        <f t="shared" si="10"/>
        <v>0</v>
      </c>
      <c r="R33" s="193">
        <f t="shared" si="10"/>
        <v>0</v>
      </c>
      <c r="S33" s="193">
        <f t="shared" si="11"/>
        <v>0</v>
      </c>
      <c r="T33" s="198">
        <f t="shared" si="12"/>
        <v>0</v>
      </c>
    </row>
    <row r="34" spans="1:22" ht="16.5" x14ac:dyDescent="0.3">
      <c r="A34" s="218" t="s">
        <v>127</v>
      </c>
      <c r="B34" s="194">
        <v>101</v>
      </c>
      <c r="C34" s="219">
        <f>OCT_F101!F23</f>
        <v>207144.08</v>
      </c>
      <c r="D34" s="219">
        <f>OCT_F101!G23</f>
        <v>33730.129999999997</v>
      </c>
      <c r="E34" s="219"/>
      <c r="F34" s="196">
        <f t="shared" si="7"/>
        <v>240874.21</v>
      </c>
      <c r="G34" s="219"/>
      <c r="H34" s="219"/>
      <c r="I34" s="219"/>
      <c r="J34" s="196">
        <f t="shared" si="8"/>
        <v>0</v>
      </c>
      <c r="K34" s="219"/>
      <c r="L34" s="219">
        <f>OCT_F101!Q23</f>
        <v>87</v>
      </c>
      <c r="M34" s="219"/>
      <c r="N34" s="219"/>
      <c r="O34" s="196">
        <f t="shared" si="9"/>
        <v>87</v>
      </c>
      <c r="P34" s="219"/>
      <c r="Q34" s="197">
        <f t="shared" si="10"/>
        <v>207144.08</v>
      </c>
      <c r="R34" s="193">
        <f t="shared" si="10"/>
        <v>33817.129999999997</v>
      </c>
      <c r="S34" s="193">
        <f t="shared" si="11"/>
        <v>0</v>
      </c>
      <c r="T34" s="198">
        <f t="shared" si="12"/>
        <v>240961.21</v>
      </c>
      <c r="U34" s="221"/>
    </row>
    <row r="35" spans="1:22" ht="16.5" x14ac:dyDescent="0.3">
      <c r="A35" s="218" t="s">
        <v>128</v>
      </c>
      <c r="B35" s="194">
        <v>101</v>
      </c>
      <c r="C35" s="219">
        <f>NOV_F101!F23</f>
        <v>154249.07</v>
      </c>
      <c r="D35" s="219">
        <f>NOV_F101!G23</f>
        <v>105640.98</v>
      </c>
      <c r="E35" s="219"/>
      <c r="F35" s="196">
        <f t="shared" si="7"/>
        <v>259890.05</v>
      </c>
      <c r="G35" s="219"/>
      <c r="H35" s="219"/>
      <c r="I35" s="219"/>
      <c r="J35" s="196">
        <f t="shared" si="8"/>
        <v>0</v>
      </c>
      <c r="K35" s="219"/>
      <c r="L35" s="219">
        <f>NOV_F101!Q23</f>
        <v>71.599999999999994</v>
      </c>
      <c r="M35" s="219"/>
      <c r="N35" s="219"/>
      <c r="O35" s="196">
        <f t="shared" si="9"/>
        <v>71.599999999999994</v>
      </c>
      <c r="P35" s="219"/>
      <c r="Q35" s="197">
        <f t="shared" si="10"/>
        <v>154249.07</v>
      </c>
      <c r="R35" s="193">
        <f>D35+H35+L35</f>
        <v>105712.58</v>
      </c>
      <c r="S35" s="193">
        <f t="shared" si="11"/>
        <v>0</v>
      </c>
      <c r="T35" s="198">
        <f t="shared" si="12"/>
        <v>259961.65000000002</v>
      </c>
      <c r="U35" s="221"/>
    </row>
    <row r="36" spans="1:22" ht="16.5" x14ac:dyDescent="0.3">
      <c r="A36" s="220" t="s">
        <v>129</v>
      </c>
      <c r="B36" s="207">
        <v>338</v>
      </c>
      <c r="C36" s="219"/>
      <c r="D36" s="219"/>
      <c r="E36" s="219"/>
      <c r="F36" s="196">
        <f t="shared" si="7"/>
        <v>0</v>
      </c>
      <c r="G36" s="219"/>
      <c r="H36" s="219"/>
      <c r="I36" s="219"/>
      <c r="J36" s="196">
        <f t="shared" si="8"/>
        <v>0</v>
      </c>
      <c r="K36" s="219"/>
      <c r="L36" s="219"/>
      <c r="M36" s="219"/>
      <c r="N36" s="219"/>
      <c r="O36" s="196">
        <f t="shared" si="9"/>
        <v>0</v>
      </c>
      <c r="P36" s="219"/>
      <c r="Q36" s="197"/>
      <c r="R36" s="193">
        <f t="shared" si="10"/>
        <v>0</v>
      </c>
      <c r="S36" s="193"/>
      <c r="T36" s="198">
        <f t="shared" si="12"/>
        <v>0</v>
      </c>
    </row>
    <row r="37" spans="1:22" ht="16.5" x14ac:dyDescent="0.3">
      <c r="A37" s="218" t="s">
        <v>130</v>
      </c>
      <c r="B37" s="194">
        <v>101</v>
      </c>
      <c r="C37" s="219">
        <f>DEC_F101!F23</f>
        <v>261823.56999999998</v>
      </c>
      <c r="D37" s="219">
        <f>DEC_F101!G23</f>
        <v>106494.65999999999</v>
      </c>
      <c r="E37" s="219"/>
      <c r="F37" s="196">
        <f t="shared" si="7"/>
        <v>368318.23</v>
      </c>
      <c r="G37" s="219"/>
      <c r="H37" s="219"/>
      <c r="I37" s="219"/>
      <c r="J37" s="196">
        <f t="shared" si="8"/>
        <v>0</v>
      </c>
      <c r="K37" s="219"/>
      <c r="L37" s="219">
        <f>DEC_F101!Q23</f>
        <v>3819.6</v>
      </c>
      <c r="M37" s="219"/>
      <c r="N37" s="219"/>
      <c r="O37" s="196">
        <f t="shared" si="9"/>
        <v>3819.6</v>
      </c>
      <c r="P37" s="219"/>
      <c r="Q37" s="197">
        <f t="shared" si="10"/>
        <v>261823.56999999998</v>
      </c>
      <c r="R37" s="193">
        <f t="shared" si="10"/>
        <v>110314.26</v>
      </c>
      <c r="S37" s="193">
        <f t="shared" si="11"/>
        <v>0</v>
      </c>
      <c r="T37" s="198">
        <f t="shared" si="12"/>
        <v>372137.82999999996</v>
      </c>
      <c r="U37" s="221"/>
    </row>
    <row r="39" spans="1:22" s="222" customFormat="1" ht="16.5" thickBot="1" x14ac:dyDescent="0.3">
      <c r="C39" s="223">
        <f t="shared" ref="C39:J39" si="13">SUM(C24:C37)</f>
        <v>2302231.12</v>
      </c>
      <c r="D39" s="223">
        <f t="shared" si="13"/>
        <v>490985.88999999996</v>
      </c>
      <c r="E39" s="223">
        <f t="shared" si="13"/>
        <v>75000</v>
      </c>
      <c r="F39" s="223">
        <f t="shared" si="13"/>
        <v>2868217.01</v>
      </c>
      <c r="G39" s="223">
        <f t="shared" si="13"/>
        <v>0</v>
      </c>
      <c r="H39" s="223">
        <f t="shared" si="13"/>
        <v>0</v>
      </c>
      <c r="I39" s="223">
        <f t="shared" si="13"/>
        <v>27500</v>
      </c>
      <c r="J39" s="223">
        <f t="shared" si="13"/>
        <v>27500</v>
      </c>
      <c r="K39" s="224"/>
      <c r="L39" s="223">
        <f>SUM(L24:L37)</f>
        <v>15782.470000000001</v>
      </c>
      <c r="M39" s="223">
        <f t="shared" ref="M39:P39" si="14">SUM(M24:M37)</f>
        <v>0</v>
      </c>
      <c r="N39" s="223">
        <f t="shared" si="14"/>
        <v>0</v>
      </c>
      <c r="O39" s="223">
        <f t="shared" si="14"/>
        <v>15782.470000000001</v>
      </c>
      <c r="P39" s="223">
        <f t="shared" si="14"/>
        <v>0</v>
      </c>
      <c r="Q39" s="223">
        <f>SUM(Q24:Q37)</f>
        <v>2302231.12</v>
      </c>
      <c r="R39" s="223">
        <f>SUM(R24:R37)</f>
        <v>506768.36</v>
      </c>
      <c r="S39" s="223">
        <f>SUM(S24:S37)</f>
        <v>102500</v>
      </c>
      <c r="T39" s="223">
        <f>SUM(T24:T37)</f>
        <v>2911499.48</v>
      </c>
    </row>
    <row r="41" spans="1:22" s="215" customFormat="1" ht="19.5" customHeight="1" x14ac:dyDescent="0.3">
      <c r="C41" s="214">
        <f>C21+C39</f>
        <v>22343729.060000002</v>
      </c>
      <c r="D41" s="214">
        <f>D21+D39</f>
        <v>21789086.539999999</v>
      </c>
      <c r="E41" s="214">
        <f t="shared" ref="E41:P41" si="15">E21+E39</f>
        <v>1532049.84</v>
      </c>
      <c r="F41" s="214">
        <f t="shared" si="15"/>
        <v>45664865.439999998</v>
      </c>
      <c r="G41" s="214">
        <f t="shared" si="15"/>
        <v>0</v>
      </c>
      <c r="H41" s="214">
        <f t="shared" si="15"/>
        <v>2921</v>
      </c>
      <c r="I41" s="214">
        <f>I21+I39</f>
        <v>440000</v>
      </c>
      <c r="J41" s="214">
        <f>J21+J39</f>
        <v>442921</v>
      </c>
      <c r="K41" s="214">
        <f t="shared" si="15"/>
        <v>0</v>
      </c>
      <c r="L41" s="214">
        <f>L21+L39</f>
        <v>813548.35000000009</v>
      </c>
      <c r="M41" s="214">
        <f t="shared" si="15"/>
        <v>0</v>
      </c>
      <c r="N41" s="214">
        <f t="shared" si="15"/>
        <v>0</v>
      </c>
      <c r="O41" s="214">
        <f t="shared" si="15"/>
        <v>813548.35000000009</v>
      </c>
      <c r="P41" s="214">
        <f t="shared" si="15"/>
        <v>0</v>
      </c>
      <c r="Q41" s="214">
        <f>Q21+Q39</f>
        <v>22343729.060000002</v>
      </c>
      <c r="R41" s="214">
        <f>R21+R39</f>
        <v>22605555.890000001</v>
      </c>
      <c r="S41" s="214">
        <f>S21+S39</f>
        <v>1972049.84</v>
      </c>
      <c r="T41" s="214">
        <f>T21+T39</f>
        <v>46921334.789999999</v>
      </c>
      <c r="U41" s="214">
        <f>T41-J41</f>
        <v>46478413.789999999</v>
      </c>
    </row>
    <row r="42" spans="1:22" x14ac:dyDescent="0.2">
      <c r="L42" s="221"/>
      <c r="Q42" s="221"/>
      <c r="R42" s="221"/>
      <c r="S42" s="221"/>
      <c r="T42" s="263"/>
      <c r="U42" s="216"/>
    </row>
    <row r="43" spans="1:22" x14ac:dyDescent="0.2">
      <c r="A43" s="181" t="s">
        <v>193</v>
      </c>
      <c r="C43" s="216">
        <v>22343729.060000002</v>
      </c>
      <c r="D43" s="216">
        <v>21789086.539999995</v>
      </c>
      <c r="E43" s="216">
        <v>1532049.84</v>
      </c>
      <c r="L43" s="216"/>
      <c r="Q43" s="216"/>
      <c r="R43" s="216"/>
      <c r="S43" s="216"/>
      <c r="T43" s="216"/>
    </row>
    <row r="44" spans="1:22" x14ac:dyDescent="0.2">
      <c r="A44" s="181" t="s">
        <v>194</v>
      </c>
      <c r="C44" s="221"/>
      <c r="D44" s="221"/>
      <c r="E44" s="221"/>
      <c r="F44" s="221"/>
      <c r="G44" s="221"/>
      <c r="H44" s="221"/>
      <c r="I44" s="221"/>
      <c r="J44" s="221"/>
      <c r="K44" s="221"/>
      <c r="L44" s="221">
        <v>813548.35</v>
      </c>
      <c r="M44" s="221"/>
      <c r="N44" s="221"/>
      <c r="O44" s="221"/>
      <c r="P44" s="221"/>
      <c r="Q44" s="221"/>
      <c r="R44" s="221"/>
      <c r="S44" s="221"/>
      <c r="T44" s="221"/>
      <c r="U44" s="221"/>
    </row>
    <row r="45" spans="1:22" x14ac:dyDescent="0.2">
      <c r="C45" s="221">
        <f>C41-C43</f>
        <v>0</v>
      </c>
      <c r="D45" s="221">
        <f t="shared" ref="D45:E45" si="16">D41-D43</f>
        <v>0</v>
      </c>
      <c r="E45" s="221">
        <f t="shared" si="16"/>
        <v>0</v>
      </c>
      <c r="L45" s="221"/>
      <c r="Q45" s="216"/>
      <c r="R45" s="216"/>
      <c r="S45" s="216"/>
      <c r="T45" s="216"/>
      <c r="U45" s="221"/>
    </row>
    <row r="46" spans="1:22" x14ac:dyDescent="0.2">
      <c r="C46" s="216"/>
      <c r="D46" s="221"/>
      <c r="L46" s="221"/>
    </row>
    <row r="47" spans="1:22" x14ac:dyDescent="0.2">
      <c r="C47" s="216"/>
      <c r="D47" s="221"/>
      <c r="Q47" s="221"/>
      <c r="V47" s="221"/>
    </row>
    <row r="48" spans="1:22" x14ac:dyDescent="0.2">
      <c r="D48" s="221"/>
      <c r="R48" s="221"/>
    </row>
    <row r="49" spans="3:21" x14ac:dyDescent="0.2">
      <c r="C49" s="221"/>
      <c r="R49" s="221"/>
    </row>
    <row r="50" spans="3:21" x14ac:dyDescent="0.2">
      <c r="U50" s="221">
        <f>T39-S39</f>
        <v>2808999.48</v>
      </c>
    </row>
  </sheetData>
  <mergeCells count="15">
    <mergeCell ref="T2:T3"/>
    <mergeCell ref="B1:B3"/>
    <mergeCell ref="C1:F1"/>
    <mergeCell ref="G1:P1"/>
    <mergeCell ref="Q1:T1"/>
    <mergeCell ref="C2:C3"/>
    <mergeCell ref="D2:D3"/>
    <mergeCell ref="E2:E3"/>
    <mergeCell ref="F2:F3"/>
    <mergeCell ref="G2:J2"/>
    <mergeCell ref="K2:O2"/>
    <mergeCell ref="P2:P3"/>
    <mergeCell ref="Q2:Q3"/>
    <mergeCell ref="R2:R3"/>
    <mergeCell ref="S2:S3"/>
  </mergeCell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
  <sheetViews>
    <sheetView workbookViewId="0">
      <selection activeCell="L21" sqref="L21"/>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126"/>
  <sheetViews>
    <sheetView showWhiteSpace="0" topLeftCell="A14" zoomScale="90" zoomScaleNormal="90" zoomScaleSheetLayoutView="90" workbookViewId="0">
      <pane xSplit="5" ySplit="3" topLeftCell="M30" activePane="bottomRight" state="frozen"/>
      <selection activeCell="A14" sqref="A14"/>
      <selection pane="topRight" activeCell="F14" sqref="F14"/>
      <selection pane="bottomLeft" activeCell="A17" sqref="A17"/>
      <selection pane="bottomRight" activeCell="AA50" sqref="AA50"/>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5.570312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5.140625" customWidth="1"/>
    <col min="23" max="23" width="7.7109375" customWidth="1"/>
    <col min="24" max="24" width="6.5703125" customWidth="1"/>
    <col min="25" max="25" width="5.5703125" customWidth="1"/>
    <col min="26" max="26" width="7.5703125" customWidth="1"/>
    <col min="27" max="27" width="14" customWidth="1"/>
    <col min="28" max="28" width="15" customWidth="1"/>
    <col min="29" max="29" width="6.5703125" customWidth="1"/>
    <col min="30" max="30" width="7.28515625" customWidth="1"/>
    <col min="31" max="31" width="16.7109375" customWidth="1"/>
    <col min="32" max="32" width="28.85546875" hidden="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136</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 t="s">
        <v>21</v>
      </c>
      <c r="L16" s="24" t="s">
        <v>22</v>
      </c>
      <c r="M16" s="25" t="s">
        <v>23</v>
      </c>
      <c r="N16" s="24" t="s">
        <v>24</v>
      </c>
      <c r="O16" s="24" t="s">
        <v>28</v>
      </c>
      <c r="P16" s="24" t="s">
        <v>21</v>
      </c>
      <c r="Q16" s="24" t="s">
        <v>22</v>
      </c>
      <c r="R16" s="25" t="s">
        <v>23</v>
      </c>
      <c r="S16" s="24" t="s">
        <v>24</v>
      </c>
      <c r="T16" s="2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6" t="s">
        <v>30</v>
      </c>
      <c r="G17" s="26" t="s">
        <v>31</v>
      </c>
      <c r="H17" s="26" t="s">
        <v>32</v>
      </c>
      <c r="I17" s="26" t="s">
        <v>33</v>
      </c>
      <c r="J17" s="27" t="s">
        <v>34</v>
      </c>
      <c r="K17" s="26">
        <v>7</v>
      </c>
      <c r="L17" s="26">
        <v>8</v>
      </c>
      <c r="M17" s="26">
        <v>9</v>
      </c>
      <c r="N17" s="26">
        <v>10</v>
      </c>
      <c r="O17" s="27" t="s">
        <v>35</v>
      </c>
      <c r="P17" s="26">
        <v>12</v>
      </c>
      <c r="Q17" s="26">
        <v>13</v>
      </c>
      <c r="R17" s="26">
        <v>14</v>
      </c>
      <c r="S17" s="26">
        <v>15</v>
      </c>
      <c r="T17" s="27" t="s">
        <v>36</v>
      </c>
      <c r="U17" s="28" t="s">
        <v>37</v>
      </c>
      <c r="V17" s="28" t="s">
        <v>38</v>
      </c>
      <c r="W17" s="26">
        <v>19</v>
      </c>
      <c r="X17" s="26">
        <v>20</v>
      </c>
      <c r="Y17" s="26">
        <v>21</v>
      </c>
      <c r="Z17" s="27" t="s">
        <v>39</v>
      </c>
      <c r="AA17" s="26">
        <v>23</v>
      </c>
      <c r="AB17" s="26">
        <v>24</v>
      </c>
      <c r="AC17" s="26">
        <v>25</v>
      </c>
      <c r="AD17" s="26">
        <v>26</v>
      </c>
      <c r="AE17" s="29" t="s">
        <v>40</v>
      </c>
      <c r="AF17" s="30">
        <v>28</v>
      </c>
    </row>
    <row r="18" spans="2:34" s="31" customFormat="1" ht="23.25" customHeight="1" x14ac:dyDescent="0.3">
      <c r="B18" s="456" t="s">
        <v>119</v>
      </c>
      <c r="C18" s="457"/>
      <c r="D18" s="32"/>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1305000</v>
      </c>
      <c r="G19" s="43">
        <v>390000</v>
      </c>
      <c r="H19" s="43"/>
      <c r="I19" s="43"/>
      <c r="J19" s="43">
        <f>SUM(F19:I19)</f>
        <v>1695000</v>
      </c>
      <c r="K19" s="44"/>
      <c r="L19" s="44"/>
      <c r="M19" s="44"/>
      <c r="N19" s="44"/>
      <c r="O19" s="44">
        <f>SUM(K19:N19)</f>
        <v>0</v>
      </c>
      <c r="P19" s="44"/>
      <c r="Q19" s="45"/>
      <c r="R19" s="45"/>
      <c r="S19" s="45"/>
      <c r="T19" s="45">
        <f>SUM(P19:S19)</f>
        <v>0</v>
      </c>
      <c r="U19" s="45">
        <f>O19+T19</f>
        <v>0</v>
      </c>
      <c r="V19" s="46">
        <f>J19+T19</f>
        <v>1695000</v>
      </c>
      <c r="W19" s="44"/>
      <c r="X19" s="45"/>
      <c r="Y19" s="45"/>
      <c r="Z19" s="45"/>
      <c r="AA19" s="46">
        <f>F19+K19+P19</f>
        <v>1305000</v>
      </c>
      <c r="AB19" s="47">
        <f>G19+L19+Q19</f>
        <v>390000</v>
      </c>
      <c r="AC19" s="47"/>
      <c r="AD19" s="47">
        <f>I19+N19+S19+Y19</f>
        <v>0</v>
      </c>
      <c r="AE19" s="48">
        <f>SUM(AA19:AD19)</f>
        <v>1695000</v>
      </c>
      <c r="AF19" s="476"/>
      <c r="AG19" s="49"/>
    </row>
    <row r="20" spans="2:34" ht="21.75" customHeight="1" x14ac:dyDescent="0.25">
      <c r="B20" s="50" t="s">
        <v>42</v>
      </c>
      <c r="C20" s="51"/>
      <c r="D20" s="51"/>
      <c r="E20" s="52"/>
      <c r="F20" s="53">
        <v>457782.13999999996</v>
      </c>
      <c r="G20" s="54">
        <v>278952.83</v>
      </c>
      <c r="H20" s="54"/>
      <c r="I20" s="54"/>
      <c r="J20" s="55">
        <f>SUM(F20:I20)</f>
        <v>736734.97</v>
      </c>
      <c r="K20" s="54"/>
      <c r="L20" s="54">
        <v>2921</v>
      </c>
      <c r="M20" s="54"/>
      <c r="N20" s="54"/>
      <c r="O20" s="56">
        <f t="shared" ref="O20:O26" si="0">SUM(K20:N20)</f>
        <v>2921</v>
      </c>
      <c r="P20" s="54"/>
      <c r="Q20" s="54">
        <v>3000</v>
      </c>
      <c r="R20" s="54"/>
      <c r="S20" s="54"/>
      <c r="T20" s="55">
        <f t="shared" ref="T20:T26" si="1">SUM(P20:S20)</f>
        <v>3000</v>
      </c>
      <c r="U20" s="55">
        <f>O20+T20</f>
        <v>5921</v>
      </c>
      <c r="V20" s="56">
        <f>J20+U20</f>
        <v>742655.97</v>
      </c>
      <c r="W20" s="54"/>
      <c r="X20" s="54"/>
      <c r="Y20" s="54"/>
      <c r="Z20" s="54"/>
      <c r="AA20" s="56">
        <f t="shared" ref="AA20:AB26" si="2">F20+K20+P20</f>
        <v>457782.13999999996</v>
      </c>
      <c r="AB20" s="55">
        <f t="shared" si="2"/>
        <v>284873.83</v>
      </c>
      <c r="AC20" s="54"/>
      <c r="AD20" s="55">
        <f t="shared" ref="AD20:AD26" si="3">I20+N20+S20+Y20</f>
        <v>0</v>
      </c>
      <c r="AE20" s="57">
        <f t="shared" ref="AE20:AE26" si="4">SUM(AA20:AD20)</f>
        <v>742655.97</v>
      </c>
      <c r="AF20" s="476"/>
      <c r="AG20" s="58"/>
      <c r="AH20" s="22">
        <f>AE20+AE21</f>
        <v>1429020.8800000001</v>
      </c>
    </row>
    <row r="21" spans="2:34" ht="23.25" customHeight="1" x14ac:dyDescent="0.25">
      <c r="B21" s="50" t="s">
        <v>43</v>
      </c>
      <c r="C21" s="59"/>
      <c r="D21" s="59"/>
      <c r="E21" s="59"/>
      <c r="F21" s="54">
        <v>568455.41000000015</v>
      </c>
      <c r="G21" s="54">
        <f>120909.5-3000</f>
        <v>117909.5</v>
      </c>
      <c r="H21" s="54"/>
      <c r="I21" s="54"/>
      <c r="J21" s="55">
        <f t="shared" ref="J21:J26" si="5">SUM(F21:I21)</f>
        <v>686364.91000000015</v>
      </c>
      <c r="K21" s="54"/>
      <c r="L21" s="54"/>
      <c r="M21" s="54"/>
      <c r="N21" s="54"/>
      <c r="O21" s="56">
        <f t="shared" si="0"/>
        <v>0</v>
      </c>
      <c r="P21" s="54"/>
      <c r="Q21" s="54"/>
      <c r="R21" s="54"/>
      <c r="S21" s="54"/>
      <c r="T21" s="55">
        <f t="shared" si="1"/>
        <v>0</v>
      </c>
      <c r="U21" s="55">
        <f t="shared" ref="U21:U26" si="6">O21+T21</f>
        <v>0</v>
      </c>
      <c r="V21" s="56">
        <f t="shared" ref="V21:V26" si="7">J21+U21</f>
        <v>686364.91000000015</v>
      </c>
      <c r="W21" s="54"/>
      <c r="X21" s="54"/>
      <c r="Y21" s="54"/>
      <c r="Z21" s="54"/>
      <c r="AA21" s="56">
        <f t="shared" si="2"/>
        <v>568455.41000000015</v>
      </c>
      <c r="AB21" s="55">
        <f t="shared" si="2"/>
        <v>117909.5</v>
      </c>
      <c r="AC21" s="54"/>
      <c r="AD21" s="55">
        <f t="shared" si="3"/>
        <v>0</v>
      </c>
      <c r="AE21" s="57">
        <f t="shared" si="4"/>
        <v>686364.91000000015</v>
      </c>
      <c r="AF21" s="476"/>
      <c r="AG21" s="58"/>
      <c r="AH21" s="22">
        <v>2629053.9</v>
      </c>
    </row>
    <row r="22" spans="2:34" ht="20.25" hidden="1" customHeight="1" x14ac:dyDescent="0.25">
      <c r="B22" s="60" t="s">
        <v>44</v>
      </c>
      <c r="C22" s="61"/>
      <c r="D22" s="61"/>
      <c r="E22" s="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1200033.0199999998</v>
      </c>
    </row>
    <row r="23" spans="2:34" ht="20.25" customHeight="1" x14ac:dyDescent="0.25">
      <c r="B23" s="60" t="s">
        <v>45</v>
      </c>
      <c r="C23" s="61"/>
      <c r="D23" s="61"/>
      <c r="E23" s="61"/>
      <c r="F23" s="54">
        <v>167185.18999999997</v>
      </c>
      <c r="G23" s="54">
        <v>7839.7699999999995</v>
      </c>
      <c r="H23" s="54"/>
      <c r="I23" s="54"/>
      <c r="J23" s="55">
        <f>SUM(F23:I23)</f>
        <v>175024.95999999996</v>
      </c>
      <c r="K23" s="54"/>
      <c r="L23" s="54"/>
      <c r="M23" s="54"/>
      <c r="N23" s="54"/>
      <c r="O23" s="56">
        <f t="shared" si="0"/>
        <v>0</v>
      </c>
      <c r="P23" s="54"/>
      <c r="Q23" s="54"/>
      <c r="R23" s="54"/>
      <c r="S23" s="54"/>
      <c r="T23" s="55">
        <f t="shared" si="1"/>
        <v>0</v>
      </c>
      <c r="U23" s="55">
        <f t="shared" si="6"/>
        <v>0</v>
      </c>
      <c r="V23" s="56">
        <f t="shared" si="7"/>
        <v>175024.95999999996</v>
      </c>
      <c r="W23" s="54"/>
      <c r="X23" s="54"/>
      <c r="Y23" s="54"/>
      <c r="Z23" s="54"/>
      <c r="AA23" s="56">
        <f t="shared" si="2"/>
        <v>167185.18999999997</v>
      </c>
      <c r="AB23" s="55">
        <f>G23+L23+Q23</f>
        <v>7839.7699999999995</v>
      </c>
      <c r="AC23" s="54"/>
      <c r="AD23" s="55">
        <f t="shared" si="3"/>
        <v>0</v>
      </c>
      <c r="AE23" s="57">
        <f>SUM(AA23:AD23)</f>
        <v>175024.95999999996</v>
      </c>
      <c r="AF23" s="476"/>
      <c r="AG23" s="58"/>
      <c r="AH23" s="22"/>
    </row>
    <row r="24" spans="2:34" ht="25.5" hidden="1" customHeight="1" x14ac:dyDescent="0.25">
      <c r="B24" s="60" t="s">
        <v>46</v>
      </c>
      <c r="C24" s="61"/>
      <c r="D24" s="61"/>
      <c r="E24" s="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61"/>
      <c r="D25" s="61"/>
      <c r="E25" s="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61"/>
      <c r="D26" s="61"/>
      <c r="E26" s="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1193422.74</v>
      </c>
      <c r="G27" s="64">
        <f>SUM(G20:G26)</f>
        <v>404702.10000000003</v>
      </c>
      <c r="H27" s="64">
        <f t="shared" ref="H27:V27" si="8">SUM(H20:H26)</f>
        <v>0</v>
      </c>
      <c r="I27" s="64">
        <f t="shared" si="8"/>
        <v>0</v>
      </c>
      <c r="J27" s="64">
        <f t="shared" si="8"/>
        <v>1598124.84</v>
      </c>
      <c r="K27" s="64">
        <f t="shared" si="8"/>
        <v>0</v>
      </c>
      <c r="L27" s="64">
        <f t="shared" si="8"/>
        <v>2921</v>
      </c>
      <c r="M27" s="64">
        <f t="shared" si="8"/>
        <v>0</v>
      </c>
      <c r="N27" s="64">
        <f t="shared" si="8"/>
        <v>0</v>
      </c>
      <c r="O27" s="64">
        <f t="shared" si="8"/>
        <v>2921</v>
      </c>
      <c r="P27" s="64">
        <f t="shared" si="8"/>
        <v>0</v>
      </c>
      <c r="Q27" s="64">
        <f t="shared" si="8"/>
        <v>3000</v>
      </c>
      <c r="R27" s="64">
        <f t="shared" si="8"/>
        <v>0</v>
      </c>
      <c r="S27" s="64">
        <f t="shared" si="8"/>
        <v>0</v>
      </c>
      <c r="T27" s="64">
        <f t="shared" si="8"/>
        <v>3000</v>
      </c>
      <c r="U27" s="64">
        <f t="shared" si="8"/>
        <v>5921</v>
      </c>
      <c r="V27" s="64">
        <f t="shared" si="8"/>
        <v>1604045.84</v>
      </c>
      <c r="W27" s="64"/>
      <c r="X27" s="64"/>
      <c r="Y27" s="64"/>
      <c r="Z27" s="64"/>
      <c r="AA27" s="64">
        <f>SUM(AA20:AA26)</f>
        <v>1193422.74</v>
      </c>
      <c r="AB27" s="64">
        <f>SUM(AB20:AB26)</f>
        <v>410623.10000000003</v>
      </c>
      <c r="AC27" s="64">
        <f>SUM(AC20:AC26)</f>
        <v>0</v>
      </c>
      <c r="AD27" s="64">
        <f>SUM(AD20:AD26)</f>
        <v>0</v>
      </c>
      <c r="AE27" s="65">
        <f>SUM(AE20:AE26)</f>
        <v>1604045.84</v>
      </c>
      <c r="AF27" s="66"/>
      <c r="AG27" s="58"/>
      <c r="AH27" s="22">
        <f>AE27-U27</f>
        <v>1598124.84</v>
      </c>
    </row>
    <row r="28" spans="2:34" ht="21.75" customHeight="1" thickTop="1" x14ac:dyDescent="0.25">
      <c r="B28" s="456" t="s">
        <v>50</v>
      </c>
      <c r="C28" s="457"/>
      <c r="D28" s="5"/>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customHeight="1" x14ac:dyDescent="0.35">
      <c r="B29" s="458" t="s">
        <v>51</v>
      </c>
      <c r="C29" s="486"/>
      <c r="D29" s="67"/>
      <c r="E29" s="72"/>
      <c r="F29" s="55">
        <v>1305000</v>
      </c>
      <c r="G29" s="55">
        <v>823000</v>
      </c>
      <c r="H29" s="68"/>
      <c r="I29" s="68"/>
      <c r="J29" s="43">
        <f>SUM(F29:I29)</f>
        <v>2128000</v>
      </c>
      <c r="K29" s="69"/>
      <c r="L29" s="69"/>
      <c r="M29" s="69"/>
      <c r="N29" s="69"/>
      <c r="O29" s="69"/>
      <c r="P29" s="69"/>
      <c r="Q29" s="68"/>
      <c r="R29" s="68"/>
      <c r="S29" s="68"/>
      <c r="T29" s="68"/>
      <c r="U29" s="68"/>
      <c r="V29" s="69"/>
      <c r="W29" s="69"/>
      <c r="X29" s="68"/>
      <c r="Y29" s="68"/>
      <c r="Z29" s="68"/>
      <c r="AA29" s="46">
        <f>F29+K29+P29</f>
        <v>1305000</v>
      </c>
      <c r="AB29" s="47">
        <f>G29+L29+Q29</f>
        <v>823000</v>
      </c>
      <c r="AC29" s="68"/>
      <c r="AD29" s="68"/>
      <c r="AE29" s="48">
        <f>SUM(AA29:AD29)</f>
        <v>2128000</v>
      </c>
      <c r="AF29" s="73"/>
      <c r="AG29" s="58"/>
    </row>
    <row r="30" spans="2:34" ht="15.75" customHeight="1" x14ac:dyDescent="0.25">
      <c r="B30" s="460" t="s">
        <v>42</v>
      </c>
      <c r="C30" s="487"/>
      <c r="D30" s="59"/>
      <c r="E30" s="52"/>
      <c r="F30" s="54">
        <v>523435.73</v>
      </c>
      <c r="G30" s="54">
        <v>252399.8</v>
      </c>
      <c r="H30" s="75"/>
      <c r="I30" s="75"/>
      <c r="J30" s="55">
        <f>SUM(F30:I30)</f>
        <v>775835.53</v>
      </c>
      <c r="K30" s="75"/>
      <c r="L30" s="75"/>
      <c r="M30" s="75"/>
      <c r="N30" s="75"/>
      <c r="O30" s="56">
        <f>SUM(K30:N30)</f>
        <v>0</v>
      </c>
      <c r="P30" s="75"/>
      <c r="Q30" s="54">
        <v>3000</v>
      </c>
      <c r="R30" s="75"/>
      <c r="S30" s="75"/>
      <c r="T30" s="55">
        <f>SUM(P30:S30)</f>
        <v>3000</v>
      </c>
      <c r="U30" s="55">
        <f>O30+T30</f>
        <v>3000</v>
      </c>
      <c r="V30" s="56">
        <f>J30+U30</f>
        <v>778835.53</v>
      </c>
      <c r="W30" s="75"/>
      <c r="X30" s="75"/>
      <c r="Y30" s="75"/>
      <c r="Z30" s="75"/>
      <c r="AA30" s="56">
        <f t="shared" ref="AA30:AB32" si="9">F30+K30+P30</f>
        <v>523435.73</v>
      </c>
      <c r="AB30" s="55">
        <f t="shared" si="9"/>
        <v>255399.8</v>
      </c>
      <c r="AC30" s="75"/>
      <c r="AD30" s="75"/>
      <c r="AE30" s="57">
        <f>SUM(AA30:AD30)</f>
        <v>778835.53</v>
      </c>
      <c r="AF30" s="66"/>
      <c r="AG30" s="58"/>
    </row>
    <row r="31" spans="2:34" ht="15.75" customHeight="1" x14ac:dyDescent="0.25">
      <c r="B31" s="74" t="s">
        <v>43</v>
      </c>
      <c r="C31" s="59"/>
      <c r="D31" s="59"/>
      <c r="E31" s="59"/>
      <c r="F31" s="54">
        <v>831980.95</v>
      </c>
      <c r="G31" s="54">
        <v>445641.8</v>
      </c>
      <c r="H31" s="75"/>
      <c r="I31" s="75"/>
      <c r="J31" s="55">
        <f>SUM(F31:I31)</f>
        <v>1277622.75</v>
      </c>
      <c r="K31" s="75"/>
      <c r="L31" s="75"/>
      <c r="M31" s="75"/>
      <c r="N31" s="75"/>
      <c r="O31" s="56">
        <f>SUM(K31:N31)</f>
        <v>0</v>
      </c>
      <c r="P31" s="75"/>
      <c r="Q31" s="75"/>
      <c r="R31" s="75"/>
      <c r="S31" s="75"/>
      <c r="T31" s="75"/>
      <c r="U31" s="55">
        <f>O31+T31</f>
        <v>0</v>
      </c>
      <c r="V31" s="56">
        <f>J31+U31</f>
        <v>1277622.75</v>
      </c>
      <c r="W31" s="75"/>
      <c r="X31" s="75"/>
      <c r="Y31" s="75"/>
      <c r="Z31" s="75"/>
      <c r="AA31" s="56">
        <f t="shared" si="9"/>
        <v>831980.95</v>
      </c>
      <c r="AB31" s="55">
        <f t="shared" si="9"/>
        <v>445641.8</v>
      </c>
      <c r="AC31" s="75"/>
      <c r="AD31" s="75"/>
      <c r="AE31" s="57">
        <f>SUM(AA31:AD31)</f>
        <v>1277622.75</v>
      </c>
      <c r="AF31" s="66"/>
      <c r="AG31" s="58"/>
    </row>
    <row r="32" spans="2:34" ht="15.75" customHeight="1" x14ac:dyDescent="0.25">
      <c r="B32" s="50" t="s">
        <v>52</v>
      </c>
      <c r="C32" s="61"/>
      <c r="D32" s="61"/>
      <c r="E32" s="61"/>
      <c r="F32" s="54">
        <v>170805.05999999997</v>
      </c>
      <c r="G32" s="54">
        <v>19197.689999999999</v>
      </c>
      <c r="H32" s="75"/>
      <c r="I32" s="75"/>
      <c r="J32" s="55">
        <f>SUM(F32:I32)</f>
        <v>190002.74999999997</v>
      </c>
      <c r="K32" s="75"/>
      <c r="L32" s="75"/>
      <c r="M32" s="75"/>
      <c r="N32" s="75"/>
      <c r="O32" s="75"/>
      <c r="P32" s="75"/>
      <c r="Q32" s="75"/>
      <c r="R32" s="75"/>
      <c r="S32" s="75"/>
      <c r="T32" s="75"/>
      <c r="U32" s="55">
        <f>O32+T32</f>
        <v>0</v>
      </c>
      <c r="V32" s="56">
        <f>J32+U32</f>
        <v>190002.74999999997</v>
      </c>
      <c r="W32" s="75"/>
      <c r="X32" s="75"/>
      <c r="Y32" s="75"/>
      <c r="Z32" s="75"/>
      <c r="AA32" s="56">
        <f t="shared" si="9"/>
        <v>170805.05999999997</v>
      </c>
      <c r="AB32" s="55">
        <f>G32+L32+Q32</f>
        <v>19197.689999999999</v>
      </c>
      <c r="AC32" s="75"/>
      <c r="AD32" s="75"/>
      <c r="AE32" s="57">
        <f>SUM(AA32:AD32)</f>
        <v>190002.74999999997</v>
      </c>
      <c r="AF32" s="66"/>
      <c r="AG32" s="58"/>
    </row>
    <row r="33" spans="2:33" ht="15.75" hidden="1" customHeight="1" x14ac:dyDescent="0.25">
      <c r="B33" s="50" t="s">
        <v>53</v>
      </c>
      <c r="C33" s="61"/>
      <c r="D33" s="61"/>
      <c r="E33" s="61"/>
      <c r="F33" s="75"/>
      <c r="G33" s="75"/>
      <c r="H33" s="75"/>
      <c r="I33" s="75"/>
      <c r="J33" s="75"/>
      <c r="K33" s="75"/>
      <c r="L33" s="75"/>
      <c r="M33" s="75"/>
      <c r="N33" s="75"/>
      <c r="O33" s="75"/>
      <c r="P33" s="75"/>
      <c r="Q33" s="75"/>
      <c r="R33" s="75"/>
      <c r="S33" s="75"/>
      <c r="T33" s="75"/>
      <c r="U33" s="75"/>
      <c r="V33" s="56">
        <f>J33+U33</f>
        <v>0</v>
      </c>
      <c r="W33" s="75"/>
      <c r="X33" s="75"/>
      <c r="Y33" s="75"/>
      <c r="Z33" s="75"/>
      <c r="AA33" s="75"/>
      <c r="AB33" s="75"/>
      <c r="AC33" s="75"/>
      <c r="AD33" s="75"/>
      <c r="AE33" s="76"/>
      <c r="AF33" s="66"/>
      <c r="AG33" s="58"/>
    </row>
    <row r="34" spans="2:33" ht="15.75" hidden="1" customHeight="1" x14ac:dyDescent="0.25">
      <c r="B34" s="50" t="s">
        <v>54</v>
      </c>
      <c r="C34" s="61"/>
      <c r="D34" s="61"/>
      <c r="E34" s="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61"/>
      <c r="D35" s="61"/>
      <c r="E35" s="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customHeight="1" thickBot="1" x14ac:dyDescent="0.25">
      <c r="B36" s="62"/>
      <c r="C36" s="63" t="s">
        <v>49</v>
      </c>
      <c r="D36" s="63"/>
      <c r="E36" s="63"/>
      <c r="F36" s="225">
        <f>SUM(F30:F32)</f>
        <v>1526221.74</v>
      </c>
      <c r="G36" s="225">
        <f>SUM(G30:G32)</f>
        <v>717239.28999999992</v>
      </c>
      <c r="H36" s="78"/>
      <c r="I36" s="78"/>
      <c r="J36" s="225">
        <f>SUM(J30:J32)</f>
        <v>2243461.0299999998</v>
      </c>
      <c r="K36" s="225">
        <f t="shared" ref="K36:AE36" si="10">SUM(K30:K32)</f>
        <v>0</v>
      </c>
      <c r="L36" s="225">
        <f t="shared" si="10"/>
        <v>0</v>
      </c>
      <c r="M36" s="225">
        <f t="shared" si="10"/>
        <v>0</v>
      </c>
      <c r="N36" s="225">
        <f t="shared" si="10"/>
        <v>0</v>
      </c>
      <c r="O36" s="225">
        <f t="shared" si="10"/>
        <v>0</v>
      </c>
      <c r="P36" s="225">
        <f t="shared" si="10"/>
        <v>0</v>
      </c>
      <c r="Q36" s="225">
        <f t="shared" si="10"/>
        <v>3000</v>
      </c>
      <c r="R36" s="225">
        <f t="shared" si="10"/>
        <v>0</v>
      </c>
      <c r="S36" s="225">
        <f t="shared" si="10"/>
        <v>0</v>
      </c>
      <c r="T36" s="225">
        <f t="shared" si="10"/>
        <v>3000</v>
      </c>
      <c r="U36" s="225">
        <f t="shared" si="10"/>
        <v>3000</v>
      </c>
      <c r="V36" s="225">
        <f t="shared" si="10"/>
        <v>2246461.0299999998</v>
      </c>
      <c r="W36" s="225">
        <f t="shared" si="10"/>
        <v>0</v>
      </c>
      <c r="X36" s="225">
        <f t="shared" si="10"/>
        <v>0</v>
      </c>
      <c r="Y36" s="225"/>
      <c r="Z36" s="225">
        <f t="shared" si="10"/>
        <v>0</v>
      </c>
      <c r="AA36" s="225">
        <f t="shared" si="10"/>
        <v>1526221.74</v>
      </c>
      <c r="AB36" s="225">
        <f t="shared" si="10"/>
        <v>720239.28999999992</v>
      </c>
      <c r="AC36" s="225">
        <f t="shared" si="10"/>
        <v>0</v>
      </c>
      <c r="AD36" s="225">
        <f t="shared" si="10"/>
        <v>0</v>
      </c>
      <c r="AE36" s="225">
        <f t="shared" si="10"/>
        <v>2246461.0299999998</v>
      </c>
      <c r="AF36" s="66"/>
      <c r="AG36" s="58"/>
    </row>
    <row r="37" spans="2:33" ht="20.25"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customHeight="1" x14ac:dyDescent="0.25">
      <c r="B38" s="458" t="s">
        <v>51</v>
      </c>
      <c r="C38" s="486"/>
      <c r="D38" s="61"/>
      <c r="E38" s="72"/>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customHeight="1" x14ac:dyDescent="0.25">
      <c r="B39" s="460" t="s">
        <v>42</v>
      </c>
      <c r="C39" s="487"/>
      <c r="D39" s="59"/>
      <c r="E39" s="52"/>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customHeight="1" x14ac:dyDescent="0.25">
      <c r="B40" s="74" t="s">
        <v>43</v>
      </c>
      <c r="C40" s="59"/>
      <c r="D40" s="59"/>
      <c r="E40" s="5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customHeight="1" x14ac:dyDescent="0.25">
      <c r="B41" s="50" t="s">
        <v>52</v>
      </c>
      <c r="C41" s="61"/>
      <c r="D41" s="61"/>
      <c r="E41" s="61"/>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50" t="s">
        <v>53</v>
      </c>
      <c r="C42" s="61"/>
      <c r="D42" s="61"/>
      <c r="E42" s="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50" t="s">
        <v>54</v>
      </c>
      <c r="C43" s="61"/>
      <c r="D43" s="61"/>
      <c r="E43" s="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61"/>
      <c r="D44" s="61"/>
      <c r="E44" s="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customHeight="1" x14ac:dyDescent="0.25">
      <c r="B47" s="458" t="s">
        <v>51</v>
      </c>
      <c r="C47" s="486"/>
      <c r="D47" s="61"/>
      <c r="E47" s="72"/>
      <c r="F47" s="226">
        <f>F19+F29+F38</f>
        <v>2610000</v>
      </c>
      <c r="G47" s="226">
        <f>G19+G29+G38</f>
        <v>1213000</v>
      </c>
      <c r="H47" s="68"/>
      <c r="I47" s="68"/>
      <c r="J47" s="226">
        <f>J19+J29+J38</f>
        <v>3823000</v>
      </c>
      <c r="K47" s="226">
        <f t="shared" ref="K47:AE47" si="11">K19+K29+K38</f>
        <v>0</v>
      </c>
      <c r="L47" s="226">
        <f t="shared" si="11"/>
        <v>0</v>
      </c>
      <c r="M47" s="226">
        <f t="shared" si="11"/>
        <v>0</v>
      </c>
      <c r="N47" s="226">
        <f t="shared" si="11"/>
        <v>0</v>
      </c>
      <c r="O47" s="226">
        <f t="shared" si="11"/>
        <v>0</v>
      </c>
      <c r="P47" s="226">
        <f t="shared" si="11"/>
        <v>0</v>
      </c>
      <c r="Q47" s="226">
        <f t="shared" si="11"/>
        <v>0</v>
      </c>
      <c r="R47" s="226">
        <f t="shared" si="11"/>
        <v>0</v>
      </c>
      <c r="S47" s="226">
        <f t="shared" si="11"/>
        <v>0</v>
      </c>
      <c r="T47" s="226">
        <f t="shared" si="11"/>
        <v>0</v>
      </c>
      <c r="U47" s="226">
        <f t="shared" si="11"/>
        <v>0</v>
      </c>
      <c r="V47" s="226">
        <f t="shared" si="11"/>
        <v>1695000</v>
      </c>
      <c r="W47" s="226">
        <f t="shared" si="11"/>
        <v>0</v>
      </c>
      <c r="X47" s="226">
        <f t="shared" si="11"/>
        <v>0</v>
      </c>
      <c r="Y47" s="226">
        <f t="shared" si="11"/>
        <v>0</v>
      </c>
      <c r="Z47" s="226">
        <f t="shared" si="11"/>
        <v>0</v>
      </c>
      <c r="AA47" s="226">
        <f t="shared" si="11"/>
        <v>2610000</v>
      </c>
      <c r="AB47" s="226">
        <f t="shared" si="11"/>
        <v>1213000</v>
      </c>
      <c r="AC47" s="226">
        <f t="shared" si="11"/>
        <v>0</v>
      </c>
      <c r="AD47" s="226">
        <f t="shared" si="11"/>
        <v>0</v>
      </c>
      <c r="AE47" s="226">
        <f t="shared" si="11"/>
        <v>3823000</v>
      </c>
      <c r="AF47" s="66"/>
      <c r="AG47" s="58"/>
    </row>
    <row r="48" spans="2:33" ht="15.75" customHeight="1" x14ac:dyDescent="0.25">
      <c r="B48" s="460" t="s">
        <v>42</v>
      </c>
      <c r="C48" s="487"/>
      <c r="D48" s="59"/>
      <c r="E48" s="52"/>
      <c r="F48" s="82">
        <f>F20+F30+F39</f>
        <v>981217.86999999988</v>
      </c>
      <c r="G48" s="82">
        <f>G20+G30+G39</f>
        <v>531352.63</v>
      </c>
      <c r="H48" s="75"/>
      <c r="I48" s="75"/>
      <c r="J48" s="82">
        <f t="shared" ref="J48:AE48" si="12">J20+J30+J39</f>
        <v>1512570.5</v>
      </c>
      <c r="K48" s="82">
        <f t="shared" si="12"/>
        <v>0</v>
      </c>
      <c r="L48" s="82">
        <f t="shared" si="12"/>
        <v>2921</v>
      </c>
      <c r="M48" s="82">
        <f t="shared" si="12"/>
        <v>0</v>
      </c>
      <c r="N48" s="82">
        <f t="shared" si="12"/>
        <v>0</v>
      </c>
      <c r="O48" s="82">
        <f t="shared" si="12"/>
        <v>2921</v>
      </c>
      <c r="P48" s="82">
        <f t="shared" si="12"/>
        <v>0</v>
      </c>
      <c r="Q48" s="82">
        <f t="shared" si="12"/>
        <v>6000</v>
      </c>
      <c r="R48" s="82">
        <f t="shared" si="12"/>
        <v>0</v>
      </c>
      <c r="S48" s="82">
        <f t="shared" si="12"/>
        <v>0</v>
      </c>
      <c r="T48" s="82">
        <f t="shared" si="12"/>
        <v>6000</v>
      </c>
      <c r="U48" s="82">
        <f t="shared" si="12"/>
        <v>8921</v>
      </c>
      <c r="V48" s="82">
        <f t="shared" si="12"/>
        <v>1521491.5</v>
      </c>
      <c r="W48" s="82">
        <f t="shared" si="12"/>
        <v>0</v>
      </c>
      <c r="X48" s="82">
        <f t="shared" si="12"/>
        <v>0</v>
      </c>
      <c r="Y48" s="82">
        <f t="shared" si="12"/>
        <v>0</v>
      </c>
      <c r="Z48" s="82">
        <f t="shared" si="12"/>
        <v>0</v>
      </c>
      <c r="AA48" s="82">
        <f t="shared" si="12"/>
        <v>981217.86999999988</v>
      </c>
      <c r="AB48" s="82">
        <f t="shared" si="12"/>
        <v>540273.63</v>
      </c>
      <c r="AC48" s="82">
        <f t="shared" si="12"/>
        <v>0</v>
      </c>
      <c r="AD48" s="82">
        <f t="shared" si="12"/>
        <v>0</v>
      </c>
      <c r="AE48" s="82">
        <f t="shared" si="12"/>
        <v>1521491.5</v>
      </c>
      <c r="AF48" s="66"/>
      <c r="AG48" s="58"/>
    </row>
    <row r="49" spans="2:33" ht="18" customHeight="1" x14ac:dyDescent="0.25">
      <c r="B49" s="74" t="s">
        <v>43</v>
      </c>
      <c r="C49" s="59"/>
      <c r="D49" s="59"/>
      <c r="E49" s="59"/>
      <c r="F49" s="82">
        <f>F21+F31+F40</f>
        <v>1400436.36</v>
      </c>
      <c r="G49" s="82">
        <f t="shared" ref="G49:AE49" si="13">G21+G31+G40</f>
        <v>563551.30000000005</v>
      </c>
      <c r="H49" s="82">
        <f t="shared" si="13"/>
        <v>0</v>
      </c>
      <c r="I49" s="82">
        <f t="shared" si="13"/>
        <v>0</v>
      </c>
      <c r="J49" s="82">
        <f t="shared" si="13"/>
        <v>1963987.6600000001</v>
      </c>
      <c r="K49" s="82">
        <f t="shared" si="13"/>
        <v>0</v>
      </c>
      <c r="L49" s="82">
        <f t="shared" si="13"/>
        <v>0</v>
      </c>
      <c r="M49" s="82">
        <f t="shared" si="13"/>
        <v>0</v>
      </c>
      <c r="N49" s="82">
        <f t="shared" si="13"/>
        <v>0</v>
      </c>
      <c r="O49" s="82">
        <f t="shared" si="13"/>
        <v>0</v>
      </c>
      <c r="P49" s="82">
        <f t="shared" si="13"/>
        <v>0</v>
      </c>
      <c r="Q49" s="82">
        <f t="shared" si="13"/>
        <v>0</v>
      </c>
      <c r="R49" s="82">
        <f t="shared" si="13"/>
        <v>0</v>
      </c>
      <c r="S49" s="82">
        <f t="shared" si="13"/>
        <v>0</v>
      </c>
      <c r="T49" s="82">
        <f t="shared" si="13"/>
        <v>0</v>
      </c>
      <c r="U49" s="82">
        <f t="shared" si="13"/>
        <v>0</v>
      </c>
      <c r="V49" s="82">
        <f t="shared" si="13"/>
        <v>1963987.6600000001</v>
      </c>
      <c r="W49" s="82">
        <f t="shared" si="13"/>
        <v>0</v>
      </c>
      <c r="X49" s="82">
        <f t="shared" si="13"/>
        <v>0</v>
      </c>
      <c r="Y49" s="82">
        <f t="shared" si="13"/>
        <v>0</v>
      </c>
      <c r="Z49" s="82">
        <f t="shared" si="13"/>
        <v>0</v>
      </c>
      <c r="AA49" s="82">
        <f t="shared" si="13"/>
        <v>1400436.36</v>
      </c>
      <c r="AB49" s="82">
        <f t="shared" si="13"/>
        <v>563551.30000000005</v>
      </c>
      <c r="AC49" s="82">
        <f t="shared" si="13"/>
        <v>0</v>
      </c>
      <c r="AD49" s="82">
        <f t="shared" si="13"/>
        <v>0</v>
      </c>
      <c r="AE49" s="82">
        <f t="shared" si="13"/>
        <v>1963987.6600000001</v>
      </c>
      <c r="AF49" s="66"/>
      <c r="AG49" s="58"/>
    </row>
    <row r="50" spans="2:33" ht="17.25" customHeight="1" x14ac:dyDescent="0.25">
      <c r="B50" s="50" t="s">
        <v>52</v>
      </c>
      <c r="C50" s="61"/>
      <c r="D50" s="61"/>
      <c r="E50" s="61"/>
      <c r="F50" s="82">
        <f>F23+F32+F41</f>
        <v>337990.24999999994</v>
      </c>
      <c r="G50" s="82">
        <f>G23+G32+G41</f>
        <v>27037.46</v>
      </c>
      <c r="H50" s="82">
        <f t="shared" ref="H50:AE50" si="14">H23+H32+H41</f>
        <v>0</v>
      </c>
      <c r="I50" s="82">
        <f t="shared" si="14"/>
        <v>0</v>
      </c>
      <c r="J50" s="82">
        <f t="shared" si="14"/>
        <v>365027.70999999996</v>
      </c>
      <c r="K50" s="82">
        <f t="shared" si="14"/>
        <v>0</v>
      </c>
      <c r="L50" s="82">
        <f t="shared" si="14"/>
        <v>0</v>
      </c>
      <c r="M50" s="82">
        <f t="shared" si="14"/>
        <v>0</v>
      </c>
      <c r="N50" s="82">
        <f t="shared" si="14"/>
        <v>0</v>
      </c>
      <c r="O50" s="82">
        <f t="shared" si="14"/>
        <v>0</v>
      </c>
      <c r="P50" s="82">
        <f t="shared" si="14"/>
        <v>0</v>
      </c>
      <c r="Q50" s="82">
        <f t="shared" si="14"/>
        <v>0</v>
      </c>
      <c r="R50" s="82">
        <f t="shared" si="14"/>
        <v>0</v>
      </c>
      <c r="S50" s="82">
        <f t="shared" si="14"/>
        <v>0</v>
      </c>
      <c r="T50" s="82">
        <f t="shared" si="14"/>
        <v>0</v>
      </c>
      <c r="U50" s="82">
        <f t="shared" si="14"/>
        <v>0</v>
      </c>
      <c r="V50" s="82">
        <f t="shared" si="14"/>
        <v>365027.70999999996</v>
      </c>
      <c r="W50" s="82">
        <f t="shared" si="14"/>
        <v>0</v>
      </c>
      <c r="X50" s="82">
        <f t="shared" si="14"/>
        <v>0</v>
      </c>
      <c r="Y50" s="82">
        <f t="shared" si="14"/>
        <v>0</v>
      </c>
      <c r="Z50" s="82">
        <f t="shared" si="14"/>
        <v>0</v>
      </c>
      <c r="AA50" s="82">
        <f t="shared" si="14"/>
        <v>337990.24999999994</v>
      </c>
      <c r="AB50" s="82">
        <f t="shared" si="14"/>
        <v>27037.46</v>
      </c>
      <c r="AC50" s="82">
        <f t="shared" si="14"/>
        <v>0</v>
      </c>
      <c r="AD50" s="82">
        <f t="shared" si="14"/>
        <v>0</v>
      </c>
      <c r="AE50" s="82">
        <f t="shared" si="14"/>
        <v>365027.70999999996</v>
      </c>
      <c r="AF50" s="66"/>
      <c r="AG50" s="58"/>
    </row>
    <row r="51" spans="2:33" ht="18" hidden="1" customHeight="1" x14ac:dyDescent="0.25">
      <c r="B51" s="50" t="s">
        <v>53</v>
      </c>
      <c r="C51" s="61"/>
      <c r="D51" s="61"/>
      <c r="E51" s="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50" t="s">
        <v>54</v>
      </c>
      <c r="C52" s="61"/>
      <c r="D52" s="61"/>
      <c r="E52" s="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61"/>
      <c r="D53" s="61"/>
      <c r="E53" s="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customHeight="1" x14ac:dyDescent="0.25">
      <c r="B54" s="77"/>
      <c r="C54" s="61"/>
      <c r="D54" s="61"/>
      <c r="E54" s="61"/>
      <c r="F54" s="82"/>
      <c r="G54" s="82"/>
      <c r="H54" s="75"/>
      <c r="I54" s="82">
        <f>I20+I21</f>
        <v>0</v>
      </c>
      <c r="J54" s="82"/>
      <c r="K54" s="75"/>
      <c r="L54" s="82"/>
      <c r="M54" s="75"/>
      <c r="N54" s="75"/>
      <c r="O54" s="75"/>
      <c r="P54" s="75"/>
      <c r="Q54" s="82"/>
      <c r="R54" s="75"/>
      <c r="S54" s="75"/>
      <c r="T54" s="75"/>
      <c r="U54" s="75"/>
      <c r="V54" s="75"/>
      <c r="W54" s="75"/>
      <c r="X54" s="75"/>
      <c r="Y54" s="75"/>
      <c r="Z54" s="75"/>
      <c r="AA54" s="82"/>
      <c r="AB54" s="82"/>
      <c r="AC54" s="82">
        <f>AC20+AC21</f>
        <v>0</v>
      </c>
      <c r="AD54" s="82">
        <f>AD20+AD21</f>
        <v>0</v>
      </c>
      <c r="AE54" s="82"/>
      <c r="AF54" s="81"/>
      <c r="AG54" s="58"/>
    </row>
    <row r="55" spans="2:33" ht="19.5" customHeight="1" x14ac:dyDescent="0.25">
      <c r="B55" s="83"/>
      <c r="C55" s="84"/>
      <c r="D55" s="84"/>
      <c r="E55" s="84"/>
      <c r="F55" s="85"/>
      <c r="G55" s="86"/>
      <c r="H55" s="85"/>
      <c r="I55" s="85"/>
      <c r="J55" s="85"/>
      <c r="K55" s="85"/>
      <c r="L55" s="85"/>
      <c r="M55" s="85"/>
      <c r="N55" s="85"/>
      <c r="O55" s="85"/>
      <c r="P55" s="85"/>
      <c r="Q55" s="86"/>
      <c r="R55" s="85"/>
      <c r="S55" s="85"/>
      <c r="T55" s="85"/>
      <c r="U55" s="85"/>
      <c r="V55" s="85"/>
      <c r="W55" s="85"/>
      <c r="X55" s="85"/>
      <c r="Y55" s="85"/>
      <c r="Z55" s="85"/>
      <c r="AA55" s="85"/>
      <c r="AB55" s="85"/>
      <c r="AC55" s="85"/>
      <c r="AD55" s="85"/>
      <c r="AE55" s="87"/>
      <c r="AF55" s="81"/>
      <c r="AG55" s="58"/>
    </row>
    <row r="56" spans="2:33" ht="18" customHeight="1" thickBot="1" x14ac:dyDescent="0.3">
      <c r="B56" s="462" t="s">
        <v>19</v>
      </c>
      <c r="C56" s="463"/>
      <c r="D56" s="88"/>
      <c r="E56" s="8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104"/>
      <c r="L58" s="104"/>
      <c r="M58" s="104"/>
      <c r="N58" s="104"/>
      <c r="O58" s="104"/>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104"/>
      <c r="L59" s="104"/>
      <c r="M59" s="104"/>
      <c r="N59" s="104"/>
      <c r="O59" s="10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141</v>
      </c>
      <c r="H60" s="464"/>
      <c r="I60" s="464"/>
      <c r="J60" s="464" t="s">
        <v>142</v>
      </c>
      <c r="K60" s="464"/>
      <c r="L60" s="464"/>
      <c r="M60" s="109"/>
      <c r="N60" s="110" t="s">
        <v>140</v>
      </c>
      <c r="O60" s="110"/>
      <c r="P60" s="108"/>
      <c r="Q60" s="464"/>
      <c r="R60" s="464"/>
      <c r="S60" s="464"/>
      <c r="T60" s="464"/>
      <c r="U60" s="464"/>
      <c r="V60" s="464"/>
      <c r="W60" s="465" t="s">
        <v>144</v>
      </c>
      <c r="X60" s="466"/>
      <c r="Y60" s="466"/>
      <c r="Z60" s="465" t="s">
        <v>143</v>
      </c>
      <c r="AA60" s="466"/>
      <c r="AB60" s="466"/>
      <c r="AC60" s="110" t="s">
        <v>135</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1695000</v>
      </c>
      <c r="X61" s="439"/>
      <c r="Y61" s="113"/>
      <c r="Z61" s="442">
        <f>FEB_F101!Z61</f>
        <v>2128000</v>
      </c>
      <c r="AA61" s="442"/>
      <c r="AB61" s="5"/>
      <c r="AC61" s="442">
        <f>W61+Z61</f>
        <v>3823000</v>
      </c>
      <c r="AD61" s="442"/>
      <c r="AE61" s="107"/>
      <c r="AF61" s="107"/>
    </row>
    <row r="62" spans="2:33" ht="15" customHeight="1" x14ac:dyDescent="0.25">
      <c r="B62" s="101"/>
      <c r="C62" s="114" t="s">
        <v>64</v>
      </c>
      <c r="D62" s="102"/>
      <c r="E62" s="111"/>
      <c r="F62" s="103"/>
      <c r="G62" s="450">
        <f>FEB_F101!G62</f>
        <v>1695000</v>
      </c>
      <c r="H62" s="450"/>
      <c r="I62" s="450"/>
      <c r="J62" s="439">
        <f>FEB_F101!J62</f>
        <v>2128000</v>
      </c>
      <c r="K62" s="439"/>
      <c r="L62" s="439"/>
      <c r="M62" s="116"/>
      <c r="N62" s="451">
        <f>G62+J62</f>
        <v>3823000</v>
      </c>
      <c r="O62" s="451"/>
      <c r="P62" s="5"/>
      <c r="Q62" s="5"/>
      <c r="R62" s="5"/>
      <c r="S62" s="113"/>
      <c r="T62" s="117" t="s">
        <v>65</v>
      </c>
      <c r="U62" s="117"/>
      <c r="V62" s="113"/>
      <c r="W62" s="453">
        <f>FEB_F101!W62</f>
        <v>1429020.8800000001</v>
      </c>
      <c r="X62" s="453"/>
      <c r="Y62" s="113"/>
      <c r="Z62" s="454">
        <f>FEB_F101!Z62</f>
        <v>2056458.28</v>
      </c>
      <c r="AA62" s="454"/>
      <c r="AB62" s="5"/>
      <c r="AC62" s="442">
        <f>W62+Z62</f>
        <v>3485479.16</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265979.11999999988</v>
      </c>
      <c r="X63" s="452"/>
      <c r="Y63" s="113"/>
      <c r="Z63" s="452">
        <f>Z61-Z62</f>
        <v>71541.719999999972</v>
      </c>
      <c r="AA63" s="452"/>
      <c r="AB63" s="5"/>
      <c r="AC63" s="452">
        <f>AC61-AC62</f>
        <v>337520.83999999985</v>
      </c>
      <c r="AD63" s="452"/>
      <c r="AE63" s="119"/>
      <c r="AF63" s="107"/>
    </row>
    <row r="64" spans="2:33" ht="15" customHeight="1" thickTop="1" x14ac:dyDescent="0.25">
      <c r="B64" s="101"/>
      <c r="C64" s="114" t="s">
        <v>68</v>
      </c>
      <c r="D64" s="102"/>
      <c r="E64" s="111"/>
      <c r="F64" s="103"/>
      <c r="G64" s="450">
        <f>FEB_F101!G64</f>
        <v>175024.95999999996</v>
      </c>
      <c r="H64" s="450"/>
      <c r="I64" s="450"/>
      <c r="J64" s="439">
        <f>FEB_F101!J64</f>
        <v>190002.74999999997</v>
      </c>
      <c r="K64" s="439"/>
      <c r="L64" s="439"/>
      <c r="M64" s="116"/>
      <c r="N64" s="451">
        <f>G64+J64</f>
        <v>365027.70999999996</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1870024.96</v>
      </c>
      <c r="H69" s="446"/>
      <c r="I69" s="446"/>
      <c r="J69" s="447">
        <f>SUM(J62:L67)-J68</f>
        <v>2318002.75</v>
      </c>
      <c r="K69" s="447"/>
      <c r="L69" s="447"/>
      <c r="M69" s="123"/>
      <c r="N69" s="448">
        <f>G69+J69</f>
        <v>4188027.71</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v>0</v>
      </c>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FEB_F101!G71</f>
        <v>1604045.84</v>
      </c>
      <c r="H71" s="450"/>
      <c r="I71" s="450"/>
      <c r="J71" s="439">
        <f>FEB_F101!J71</f>
        <v>2246461.0299999998</v>
      </c>
      <c r="K71" s="439"/>
      <c r="L71" s="439"/>
      <c r="M71" s="128"/>
      <c r="N71" s="439">
        <f>G71+J71</f>
        <v>3850506.87</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115"/>
      <c r="H72" s="115"/>
      <c r="I72" s="11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265979.11999999988</v>
      </c>
      <c r="H73" s="440"/>
      <c r="I73" s="440"/>
      <c r="J73" s="440">
        <f>J69-J71-J72-J70</f>
        <v>71541.720000000205</v>
      </c>
      <c r="K73" s="440"/>
      <c r="L73" s="440"/>
      <c r="M73" s="123"/>
      <c r="N73" s="441">
        <f>G73+J73</f>
        <v>337520.84000000008</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104"/>
      <c r="M74" s="104"/>
      <c r="N74" s="104"/>
      <c r="O74" s="10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104"/>
      <c r="M75" s="104"/>
      <c r="N75" s="104"/>
      <c r="O75" s="10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104"/>
      <c r="G77" s="104"/>
      <c r="H77" s="104"/>
      <c r="I77" s="104"/>
      <c r="J77" s="104"/>
      <c r="K77" s="104"/>
      <c r="L77" s="104"/>
      <c r="M77" s="104"/>
      <c r="N77" s="104"/>
      <c r="O77" s="10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149"/>
      <c r="D78" s="149"/>
      <c r="E78" s="149"/>
      <c r="F78" s="149"/>
      <c r="G78" s="150" t="s">
        <v>75</v>
      </c>
      <c r="H78" s="150"/>
      <c r="I78" s="150"/>
      <c r="J78" s="149"/>
      <c r="K78" s="149"/>
      <c r="L78" s="151"/>
      <c r="M78" s="149"/>
      <c r="N78" s="149"/>
      <c r="O78" s="149"/>
      <c r="P78" s="149"/>
      <c r="Q78" s="149"/>
      <c r="R78" s="149"/>
      <c r="S78" s="149"/>
      <c r="T78" s="149"/>
      <c r="U78" s="150" t="s">
        <v>84</v>
      </c>
      <c r="V78" s="21"/>
      <c r="W78" s="152"/>
      <c r="X78" s="152"/>
      <c r="Y78" s="152"/>
      <c r="Z78" s="152"/>
      <c r="AA78" s="152"/>
      <c r="AB78" s="5"/>
      <c r="AC78" s="5"/>
      <c r="AD78" s="5"/>
      <c r="AE78" s="5"/>
      <c r="AF78" s="107"/>
    </row>
    <row r="79" spans="2:32" ht="18" hidden="1" customHeight="1" x14ac:dyDescent="0.25">
      <c r="B79" s="148"/>
      <c r="C79" s="149"/>
      <c r="D79" s="149"/>
      <c r="E79" s="149"/>
      <c r="F79" s="149"/>
      <c r="G79" s="150"/>
      <c r="H79" s="150"/>
      <c r="I79" s="150"/>
      <c r="J79" s="149"/>
      <c r="K79" s="149"/>
      <c r="L79" s="149"/>
      <c r="M79" s="149"/>
      <c r="N79" s="149"/>
      <c r="O79" s="149"/>
      <c r="P79" s="149"/>
      <c r="Q79" s="149"/>
      <c r="R79" s="149"/>
      <c r="S79" s="149"/>
      <c r="T79" s="149"/>
      <c r="U79" s="149"/>
      <c r="V79" s="152"/>
      <c r="W79" s="152"/>
      <c r="X79" s="152"/>
      <c r="Y79" s="152"/>
      <c r="Z79" s="152"/>
      <c r="AA79" s="152"/>
      <c r="AB79" s="5"/>
      <c r="AC79" s="5"/>
      <c r="AD79" s="5"/>
      <c r="AE79" s="5"/>
      <c r="AF79" s="107"/>
    </row>
    <row r="80" spans="2:32" ht="14.25" hidden="1" customHeight="1" x14ac:dyDescent="0.25">
      <c r="B80" s="148"/>
      <c r="C80" s="149"/>
      <c r="D80" s="149"/>
      <c r="E80" s="149"/>
      <c r="F80" s="149"/>
      <c r="G80" s="150"/>
      <c r="H80" s="150"/>
      <c r="I80" s="150"/>
      <c r="J80" s="149"/>
      <c r="K80" s="149"/>
      <c r="L80" s="153"/>
      <c r="M80" s="149"/>
      <c r="N80" s="149"/>
      <c r="O80" s="149"/>
      <c r="P80" s="149"/>
      <c r="Q80" s="149"/>
      <c r="R80" s="149"/>
      <c r="S80" s="149"/>
      <c r="T80" s="149"/>
      <c r="U80" s="14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F11:G11"/>
    <mergeCell ref="AE2:AF2"/>
    <mergeCell ref="J3:Z3"/>
    <mergeCell ref="J4:Z4"/>
    <mergeCell ref="AA15:AA16"/>
    <mergeCell ref="K15:O15"/>
    <mergeCell ref="AC15:AC16"/>
    <mergeCell ref="K14:U14"/>
    <mergeCell ref="V14:V16"/>
    <mergeCell ref="W14:Z14"/>
    <mergeCell ref="AD15:AD16"/>
    <mergeCell ref="AB15:AB16"/>
    <mergeCell ref="AA14:AE14"/>
    <mergeCell ref="P15:T15"/>
    <mergeCell ref="U15:U16"/>
    <mergeCell ref="J2:Z2"/>
    <mergeCell ref="AF19:AF26"/>
    <mergeCell ref="W15:W16"/>
    <mergeCell ref="X15:X16"/>
    <mergeCell ref="Y15:Y16"/>
    <mergeCell ref="Z15:Z16"/>
    <mergeCell ref="H15:H16"/>
    <mergeCell ref="I15:I16"/>
    <mergeCell ref="J15:J16"/>
    <mergeCell ref="F15:F16"/>
    <mergeCell ref="G15:G16"/>
    <mergeCell ref="AF14:AF16"/>
    <mergeCell ref="AE15:AE16"/>
    <mergeCell ref="B28:C28"/>
    <mergeCell ref="B29:C29"/>
    <mergeCell ref="B30:C30"/>
    <mergeCell ref="B37:C37"/>
    <mergeCell ref="B14:E16"/>
    <mergeCell ref="F14:J14"/>
    <mergeCell ref="B38:C38"/>
    <mergeCell ref="B39:C39"/>
    <mergeCell ref="B46:C46"/>
    <mergeCell ref="B17:E17"/>
    <mergeCell ref="B18:C18"/>
    <mergeCell ref="B47:C47"/>
    <mergeCell ref="B48:C48"/>
    <mergeCell ref="B56:C56"/>
    <mergeCell ref="T63:U63"/>
    <mergeCell ref="W63:X63"/>
    <mergeCell ref="Z63:AA63"/>
    <mergeCell ref="G60:I60"/>
    <mergeCell ref="J60:L60"/>
    <mergeCell ref="Q60:S60"/>
    <mergeCell ref="T60:V60"/>
    <mergeCell ref="W60:Y60"/>
    <mergeCell ref="Z60:AB60"/>
    <mergeCell ref="AC61:AD61"/>
    <mergeCell ref="G62:I62"/>
    <mergeCell ref="J62:L62"/>
    <mergeCell ref="N62:O62"/>
    <mergeCell ref="W62:X62"/>
    <mergeCell ref="Z62:AA62"/>
    <mergeCell ref="AC62:AD62"/>
    <mergeCell ref="T61:V61"/>
    <mergeCell ref="W61:X61"/>
    <mergeCell ref="Z61:AA61"/>
    <mergeCell ref="AC63:AD63"/>
    <mergeCell ref="G64:I64"/>
    <mergeCell ref="J64:L64"/>
    <mergeCell ref="N64:O64"/>
    <mergeCell ref="G65:I65"/>
    <mergeCell ref="J65:L65"/>
    <mergeCell ref="N65:O65"/>
    <mergeCell ref="G63:I63"/>
    <mergeCell ref="J63:L63"/>
    <mergeCell ref="N63:O63"/>
    <mergeCell ref="G66:I66"/>
    <mergeCell ref="J66:L66"/>
    <mergeCell ref="N66:O66"/>
    <mergeCell ref="G67:I67"/>
    <mergeCell ref="J67:L67"/>
    <mergeCell ref="N67:O67"/>
    <mergeCell ref="G68:I68"/>
    <mergeCell ref="J68:L68"/>
    <mergeCell ref="N68:O68"/>
    <mergeCell ref="J72:L72"/>
    <mergeCell ref="N72:O72"/>
    <mergeCell ref="G73:I73"/>
    <mergeCell ref="J73:L73"/>
    <mergeCell ref="N73:O73"/>
    <mergeCell ref="G75:I75"/>
    <mergeCell ref="C91:AF91"/>
    <mergeCell ref="C92:AF92"/>
    <mergeCell ref="G69:I69"/>
    <mergeCell ref="J69:L69"/>
    <mergeCell ref="N69:O69"/>
    <mergeCell ref="G70:I70"/>
    <mergeCell ref="J70:L70"/>
    <mergeCell ref="N70:O70"/>
    <mergeCell ref="G71:I71"/>
    <mergeCell ref="J71:L71"/>
    <mergeCell ref="N71:O71"/>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H126"/>
  <sheetViews>
    <sheetView showWhiteSpace="0" topLeftCell="A27" zoomScale="90" zoomScaleNormal="90" zoomScaleSheetLayoutView="90" workbookViewId="0">
      <selection activeCell="P71" sqref="P71"/>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4.42578125" customWidth="1"/>
    <col min="23" max="23" width="5.28515625" customWidth="1"/>
    <col min="24" max="24" width="8.28515625" customWidth="1"/>
    <col min="25" max="25" width="4.42578125" customWidth="1"/>
    <col min="26" max="26" width="7.5703125" customWidth="1"/>
    <col min="27" max="27" width="14" customWidth="1"/>
    <col min="28" max="28" width="14.28515625" customWidth="1"/>
    <col min="29" max="29" width="6.5703125" customWidth="1"/>
    <col min="30" max="30" width="7.285156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145</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 t="s">
        <v>21</v>
      </c>
      <c r="L16" s="24" t="s">
        <v>22</v>
      </c>
      <c r="M16" s="25" t="s">
        <v>23</v>
      </c>
      <c r="N16" s="24" t="s">
        <v>24</v>
      </c>
      <c r="O16" s="24" t="s">
        <v>28</v>
      </c>
      <c r="P16" s="24" t="s">
        <v>21</v>
      </c>
      <c r="Q16" s="24" t="s">
        <v>22</v>
      </c>
      <c r="R16" s="25" t="s">
        <v>23</v>
      </c>
      <c r="S16" s="24" t="s">
        <v>24</v>
      </c>
      <c r="T16" s="2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6" t="s">
        <v>30</v>
      </c>
      <c r="G17" s="26" t="s">
        <v>31</v>
      </c>
      <c r="H17" s="26" t="s">
        <v>32</v>
      </c>
      <c r="I17" s="26" t="s">
        <v>33</v>
      </c>
      <c r="J17" s="27" t="s">
        <v>34</v>
      </c>
      <c r="K17" s="26">
        <v>7</v>
      </c>
      <c r="L17" s="26">
        <v>8</v>
      </c>
      <c r="M17" s="26">
        <v>9</v>
      </c>
      <c r="N17" s="26">
        <v>10</v>
      </c>
      <c r="O17" s="27" t="s">
        <v>35</v>
      </c>
      <c r="P17" s="26">
        <v>12</v>
      </c>
      <c r="Q17" s="26">
        <v>13</v>
      </c>
      <c r="R17" s="26">
        <v>14</v>
      </c>
      <c r="S17" s="26">
        <v>15</v>
      </c>
      <c r="T17" s="27" t="s">
        <v>36</v>
      </c>
      <c r="U17" s="28" t="s">
        <v>37</v>
      </c>
      <c r="V17" s="28" t="s">
        <v>38</v>
      </c>
      <c r="W17" s="26">
        <v>19</v>
      </c>
      <c r="X17" s="26">
        <v>20</v>
      </c>
      <c r="Y17" s="26">
        <v>21</v>
      </c>
      <c r="Z17" s="27" t="s">
        <v>39</v>
      </c>
      <c r="AA17" s="26">
        <v>23</v>
      </c>
      <c r="AB17" s="26">
        <v>24</v>
      </c>
      <c r="AC17" s="26">
        <v>25</v>
      </c>
      <c r="AD17" s="26">
        <v>26</v>
      </c>
      <c r="AE17" s="29" t="s">
        <v>40</v>
      </c>
      <c r="AF17" s="30">
        <v>28</v>
      </c>
    </row>
    <row r="18" spans="2:34" s="31" customFormat="1" ht="30" customHeight="1" x14ac:dyDescent="0.3">
      <c r="B18" s="456" t="s">
        <v>56</v>
      </c>
      <c r="C18" s="457"/>
      <c r="D18" s="32"/>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(1377000)+138000</f>
        <v>1515000</v>
      </c>
      <c r="G19" s="43">
        <v>692000</v>
      </c>
      <c r="H19" s="43"/>
      <c r="I19" s="43"/>
      <c r="J19" s="43">
        <f>SUM(F19:I19)</f>
        <v>2207000</v>
      </c>
      <c r="K19" s="44"/>
      <c r="L19" s="44"/>
      <c r="M19" s="44"/>
      <c r="N19" s="44"/>
      <c r="O19" s="44">
        <f>SUM(K19:N19)</f>
        <v>0</v>
      </c>
      <c r="P19" s="44"/>
      <c r="Q19" s="45"/>
      <c r="R19" s="45"/>
      <c r="S19" s="45"/>
      <c r="T19" s="45">
        <f>SUM(P19:S19)</f>
        <v>0</v>
      </c>
      <c r="U19" s="45">
        <f>O19+T19</f>
        <v>0</v>
      </c>
      <c r="V19" s="46">
        <f>J19+T19</f>
        <v>2207000</v>
      </c>
      <c r="W19" s="44"/>
      <c r="X19" s="45"/>
      <c r="Y19" s="45"/>
      <c r="Z19" s="45"/>
      <c r="AA19" s="46">
        <f>F19+K19+P19</f>
        <v>1515000</v>
      </c>
      <c r="AB19" s="47">
        <f>G19+L19+Q19</f>
        <v>692000</v>
      </c>
      <c r="AC19" s="47"/>
      <c r="AD19" s="47">
        <f>I19+N19+S19+Y19</f>
        <v>0</v>
      </c>
      <c r="AE19" s="48">
        <f>SUM(AA19:AD19)</f>
        <v>2207000</v>
      </c>
      <c r="AF19" s="476"/>
      <c r="AG19" s="49"/>
    </row>
    <row r="20" spans="2:34" ht="21.75" customHeight="1" x14ac:dyDescent="0.25">
      <c r="B20" s="50" t="s">
        <v>42</v>
      </c>
      <c r="C20" s="51"/>
      <c r="D20" s="51"/>
      <c r="E20" s="52"/>
      <c r="F20" s="53">
        <v>530637.81999999995</v>
      </c>
      <c r="G20" s="54">
        <v>423015.64</v>
      </c>
      <c r="H20" s="54"/>
      <c r="I20" s="54"/>
      <c r="J20" s="55">
        <f>SUM(F20:I20)</f>
        <v>953653.46</v>
      </c>
      <c r="K20" s="54"/>
      <c r="L20" s="54"/>
      <c r="M20" s="54"/>
      <c r="N20" s="54"/>
      <c r="O20" s="56">
        <f t="shared" ref="O20:O26" si="0">SUM(K20:N20)</f>
        <v>0</v>
      </c>
      <c r="P20" s="54"/>
      <c r="Q20" s="54">
        <v>6200</v>
      </c>
      <c r="R20" s="54"/>
      <c r="S20" s="54"/>
      <c r="T20" s="55">
        <f t="shared" ref="T20:T26" si="1">SUM(P20:S20)</f>
        <v>6200</v>
      </c>
      <c r="U20" s="55">
        <f>O20+T20</f>
        <v>6200</v>
      </c>
      <c r="V20" s="56">
        <f>J20+U20</f>
        <v>959853.46</v>
      </c>
      <c r="W20" s="54"/>
      <c r="X20" s="54"/>
      <c r="Y20" s="54"/>
      <c r="Z20" s="54"/>
      <c r="AA20" s="56">
        <f t="shared" ref="AA20:AB26" si="2">F20+K20+P20</f>
        <v>530637.81999999995</v>
      </c>
      <c r="AB20" s="55">
        <f t="shared" si="2"/>
        <v>429215.64</v>
      </c>
      <c r="AC20" s="54"/>
      <c r="AD20" s="55">
        <f t="shared" ref="AD20:AD26" si="3">I20+N20+S20+Y20</f>
        <v>0</v>
      </c>
      <c r="AE20" s="57">
        <f t="shared" ref="AE20:AE26" si="4">SUM(AA20:AD20)</f>
        <v>959853.46</v>
      </c>
      <c r="AF20" s="476"/>
      <c r="AG20" s="58"/>
      <c r="AH20" s="22">
        <f>AE20+AE21</f>
        <v>2543348.5</v>
      </c>
    </row>
    <row r="21" spans="2:34" ht="23.25" customHeight="1" x14ac:dyDescent="0.25">
      <c r="B21" s="50" t="s">
        <v>43</v>
      </c>
      <c r="C21" s="59"/>
      <c r="D21" s="59"/>
      <c r="E21" s="59"/>
      <c r="F21" s="54">
        <v>877156.27999999991</v>
      </c>
      <c r="G21" s="54">
        <v>706338.76000000024</v>
      </c>
      <c r="H21" s="54"/>
      <c r="I21" s="54"/>
      <c r="J21" s="55">
        <f t="shared" ref="J21:J26" si="5">SUM(F21:I21)</f>
        <v>1583495.04</v>
      </c>
      <c r="K21" s="54"/>
      <c r="L21" s="54"/>
      <c r="M21" s="54"/>
      <c r="N21" s="54"/>
      <c r="O21" s="56">
        <f t="shared" si="0"/>
        <v>0</v>
      </c>
      <c r="P21" s="54"/>
      <c r="Q21" s="54"/>
      <c r="R21" s="54"/>
      <c r="S21" s="54"/>
      <c r="T21" s="55">
        <f t="shared" si="1"/>
        <v>0</v>
      </c>
      <c r="U21" s="55">
        <f t="shared" ref="U21:U26" si="6">O21+T21</f>
        <v>0</v>
      </c>
      <c r="V21" s="56">
        <f t="shared" ref="V21:V26" si="7">J21+U21</f>
        <v>1583495.04</v>
      </c>
      <c r="W21" s="54"/>
      <c r="X21" s="54"/>
      <c r="Y21" s="54"/>
      <c r="Z21" s="54"/>
      <c r="AA21" s="56">
        <f t="shared" si="2"/>
        <v>877156.27999999991</v>
      </c>
      <c r="AB21" s="55">
        <f t="shared" si="2"/>
        <v>706338.76000000024</v>
      </c>
      <c r="AC21" s="54"/>
      <c r="AD21" s="55">
        <f t="shared" si="3"/>
        <v>0</v>
      </c>
      <c r="AE21" s="57">
        <f t="shared" si="4"/>
        <v>1583495.04</v>
      </c>
      <c r="AF21" s="476"/>
      <c r="AG21" s="58"/>
      <c r="AH21" s="22">
        <v>2629053.9</v>
      </c>
    </row>
    <row r="22" spans="2:34" ht="20.25" hidden="1" customHeight="1" x14ac:dyDescent="0.25">
      <c r="B22" s="60" t="s">
        <v>44</v>
      </c>
      <c r="C22" s="61"/>
      <c r="D22" s="61"/>
      <c r="E22" s="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85705.399999999907</v>
      </c>
    </row>
    <row r="23" spans="2:34" ht="20.25" customHeight="1" x14ac:dyDescent="0.25">
      <c r="B23" s="60" t="s">
        <v>45</v>
      </c>
      <c r="C23" s="61"/>
      <c r="D23" s="61"/>
      <c r="E23" s="61"/>
      <c r="F23" s="54">
        <v>170821.06</v>
      </c>
      <c r="G23" s="54">
        <f>26409.05+54.48</f>
        <v>26463.53</v>
      </c>
      <c r="H23" s="54"/>
      <c r="I23" s="54"/>
      <c r="J23" s="55">
        <f>SUM(F23:I23)</f>
        <v>197284.59</v>
      </c>
      <c r="K23" s="54"/>
      <c r="L23" s="54"/>
      <c r="M23" s="54"/>
      <c r="N23" s="54"/>
      <c r="O23" s="56">
        <f t="shared" si="0"/>
        <v>0</v>
      </c>
      <c r="P23" s="54"/>
      <c r="Q23" s="54"/>
      <c r="R23" s="54"/>
      <c r="S23" s="54"/>
      <c r="T23" s="55">
        <f t="shared" si="1"/>
        <v>0</v>
      </c>
      <c r="U23" s="55">
        <f t="shared" si="6"/>
        <v>0</v>
      </c>
      <c r="V23" s="56">
        <f t="shared" si="7"/>
        <v>197284.59</v>
      </c>
      <c r="W23" s="54"/>
      <c r="X23" s="54"/>
      <c r="Y23" s="54"/>
      <c r="Z23" s="54"/>
      <c r="AA23" s="56">
        <f t="shared" si="2"/>
        <v>170821.06</v>
      </c>
      <c r="AB23" s="55">
        <f>G23+L23+Q23</f>
        <v>26463.53</v>
      </c>
      <c r="AC23" s="54"/>
      <c r="AD23" s="55">
        <f t="shared" si="3"/>
        <v>0</v>
      </c>
      <c r="AE23" s="57">
        <f>SUM(AA23:AD23)</f>
        <v>197284.59</v>
      </c>
      <c r="AF23" s="476"/>
      <c r="AG23" s="227"/>
      <c r="AH23" s="22"/>
    </row>
    <row r="24" spans="2:34" ht="25.5" hidden="1" customHeight="1" x14ac:dyDescent="0.25">
      <c r="B24" s="60" t="s">
        <v>46</v>
      </c>
      <c r="C24" s="61"/>
      <c r="D24" s="61"/>
      <c r="E24" s="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61"/>
      <c r="D25" s="61"/>
      <c r="E25" s="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61"/>
      <c r="D26" s="61"/>
      <c r="E26" s="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1578615.16</v>
      </c>
      <c r="G27" s="64">
        <f>SUM(G20:G26)</f>
        <v>1155817.9300000004</v>
      </c>
      <c r="H27" s="64">
        <f t="shared" ref="H27:V27" si="8">SUM(H20:H26)</f>
        <v>0</v>
      </c>
      <c r="I27" s="64">
        <f t="shared" si="8"/>
        <v>0</v>
      </c>
      <c r="J27" s="64">
        <f t="shared" si="8"/>
        <v>2734433.09</v>
      </c>
      <c r="K27" s="64">
        <f t="shared" si="8"/>
        <v>0</v>
      </c>
      <c r="L27" s="64">
        <f t="shared" si="8"/>
        <v>0</v>
      </c>
      <c r="M27" s="64">
        <f t="shared" si="8"/>
        <v>0</v>
      </c>
      <c r="N27" s="64">
        <f t="shared" si="8"/>
        <v>0</v>
      </c>
      <c r="O27" s="64">
        <f t="shared" si="8"/>
        <v>0</v>
      </c>
      <c r="P27" s="64">
        <f t="shared" si="8"/>
        <v>0</v>
      </c>
      <c r="Q27" s="64">
        <f t="shared" si="8"/>
        <v>6200</v>
      </c>
      <c r="R27" s="64">
        <f t="shared" si="8"/>
        <v>0</v>
      </c>
      <c r="S27" s="64">
        <f t="shared" si="8"/>
        <v>0</v>
      </c>
      <c r="T27" s="64">
        <f t="shared" si="8"/>
        <v>6200</v>
      </c>
      <c r="U27" s="64">
        <f t="shared" si="8"/>
        <v>6200</v>
      </c>
      <c r="V27" s="64">
        <f t="shared" si="8"/>
        <v>2740633.09</v>
      </c>
      <c r="W27" s="64"/>
      <c r="X27" s="64"/>
      <c r="Y27" s="64"/>
      <c r="Z27" s="64"/>
      <c r="AA27" s="64">
        <f>SUM(AA20:AA26)</f>
        <v>1578615.16</v>
      </c>
      <c r="AB27" s="64">
        <f>SUM(AB20:AB26)</f>
        <v>1162017.9300000004</v>
      </c>
      <c r="AC27" s="64">
        <f>SUM(AC20:AC26)</f>
        <v>0</v>
      </c>
      <c r="AD27" s="64">
        <f>SUM(AD20:AD26)</f>
        <v>0</v>
      </c>
      <c r="AE27" s="65">
        <f>SUM(AE20:AE26)</f>
        <v>2740633.09</v>
      </c>
      <c r="AF27" s="66"/>
      <c r="AG27" s="58"/>
      <c r="AH27" s="22">
        <f>AE27-U27</f>
        <v>2734433.09</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72"/>
      <c r="E29" s="72"/>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52"/>
      <c r="E30" s="52"/>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74" t="s">
        <v>43</v>
      </c>
      <c r="C31" s="59"/>
      <c r="D31" s="59"/>
      <c r="E31" s="59"/>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50" t="s">
        <v>52</v>
      </c>
      <c r="C32" s="61"/>
      <c r="D32" s="61"/>
      <c r="E32" s="61"/>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50" t="s">
        <v>53</v>
      </c>
      <c r="C33" s="61"/>
      <c r="D33" s="61"/>
      <c r="E33" s="61"/>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50" t="s">
        <v>54</v>
      </c>
      <c r="C34" s="61"/>
      <c r="D34" s="61"/>
      <c r="E34" s="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61"/>
      <c r="D35" s="61"/>
      <c r="E35" s="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72"/>
      <c r="E38" s="72"/>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52"/>
      <c r="E39" s="52"/>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74" t="s">
        <v>43</v>
      </c>
      <c r="C40" s="59"/>
      <c r="D40" s="59"/>
      <c r="E40" s="59"/>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50" t="s">
        <v>52</v>
      </c>
      <c r="C41" s="61"/>
      <c r="D41" s="61"/>
      <c r="E41" s="61"/>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50" t="s">
        <v>53</v>
      </c>
      <c r="C42" s="61"/>
      <c r="D42" s="61"/>
      <c r="E42" s="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50" t="s">
        <v>54</v>
      </c>
      <c r="C43" s="61"/>
      <c r="D43" s="61"/>
      <c r="E43" s="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61"/>
      <c r="D44" s="61"/>
      <c r="E44" s="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72"/>
      <c r="E47" s="72"/>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52"/>
      <c r="E48" s="52"/>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74" t="s">
        <v>43</v>
      </c>
      <c r="C49" s="59"/>
      <c r="D49" s="59"/>
      <c r="E49" s="59"/>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50" t="s">
        <v>52</v>
      </c>
      <c r="C50" s="61"/>
      <c r="D50" s="61"/>
      <c r="E50" s="61"/>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50" t="s">
        <v>53</v>
      </c>
      <c r="C51" s="61"/>
      <c r="D51" s="61"/>
      <c r="E51" s="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50" t="s">
        <v>54</v>
      </c>
      <c r="C52" s="61"/>
      <c r="D52" s="61"/>
      <c r="E52" s="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61"/>
      <c r="D53" s="61"/>
      <c r="E53" s="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61"/>
      <c r="D54" s="61"/>
      <c r="E54" s="61"/>
      <c r="F54" s="82">
        <f>F20+F21</f>
        <v>1407794.0999999999</v>
      </c>
      <c r="G54" s="82">
        <f>G20+G21</f>
        <v>1129354.4000000004</v>
      </c>
      <c r="H54" s="75"/>
      <c r="I54" s="82">
        <f>I20+I21</f>
        <v>0</v>
      </c>
      <c r="J54" s="82">
        <f>J20+J21</f>
        <v>2537148.5</v>
      </c>
      <c r="K54" s="75"/>
      <c r="L54" s="82"/>
      <c r="M54" s="75"/>
      <c r="N54" s="75"/>
      <c r="O54" s="75"/>
      <c r="P54" s="75"/>
      <c r="Q54" s="82">
        <f>Q20+Q21</f>
        <v>6200</v>
      </c>
      <c r="R54" s="75"/>
      <c r="S54" s="75"/>
      <c r="T54" s="75"/>
      <c r="U54" s="75"/>
      <c r="V54" s="75"/>
      <c r="W54" s="75"/>
      <c r="X54" s="75"/>
      <c r="Y54" s="75"/>
      <c r="Z54" s="75"/>
      <c r="AA54" s="82">
        <f>AA20+AA21</f>
        <v>1407794.0999999999</v>
      </c>
      <c r="AB54" s="82">
        <f>AB20+AB21</f>
        <v>1135554.4000000004</v>
      </c>
      <c r="AC54" s="82">
        <f>AC20+AC21</f>
        <v>0</v>
      </c>
      <c r="AD54" s="82">
        <f>AD20+AD21</f>
        <v>0</v>
      </c>
      <c r="AE54" s="82">
        <f>AE20+AE21</f>
        <v>2543348.5</v>
      </c>
      <c r="AF54" s="81"/>
      <c r="AG54" s="58"/>
    </row>
    <row r="55" spans="2:33" ht="19.5" customHeight="1" thickTop="1" x14ac:dyDescent="0.25">
      <c r="B55" s="83"/>
      <c r="C55" s="84"/>
      <c r="D55" s="84"/>
      <c r="E55" s="84"/>
      <c r="F55" s="86">
        <f>SUM(F20:F21)</f>
        <v>1407794.0999999999</v>
      </c>
      <c r="G55" s="86">
        <f>SUM(G20:G21)</f>
        <v>1129354.4000000004</v>
      </c>
      <c r="H55" s="85"/>
      <c r="I55" s="85"/>
      <c r="J55" s="86">
        <f>SUM(J20:J21)</f>
        <v>2537148.5</v>
      </c>
      <c r="K55" s="85"/>
      <c r="L55" s="85"/>
      <c r="M55" s="85"/>
      <c r="N55" s="85"/>
      <c r="O55" s="85"/>
      <c r="P55" s="85"/>
      <c r="Q55" s="86">
        <f>SUM(Q20:Q21)</f>
        <v>6200</v>
      </c>
      <c r="R55" s="85"/>
      <c r="S55" s="85"/>
      <c r="T55" s="86">
        <f>SUM(T20:T21)</f>
        <v>6200</v>
      </c>
      <c r="U55" s="86">
        <f>SUM(U20:U21)</f>
        <v>6200</v>
      </c>
      <c r="V55" s="85"/>
      <c r="W55" s="85"/>
      <c r="X55" s="85"/>
      <c r="Y55" s="85"/>
      <c r="Z55" s="85"/>
      <c r="AA55" s="86">
        <f>SUM(AA20:AA21)</f>
        <v>1407794.0999999999</v>
      </c>
      <c r="AB55" s="86">
        <f>SUM(AB20:AB21)</f>
        <v>1135554.4000000004</v>
      </c>
      <c r="AC55" s="85"/>
      <c r="AD55" s="85"/>
      <c r="AE55" s="87">
        <f>AE20+AE21</f>
        <v>2543348.5</v>
      </c>
      <c r="AF55" s="81"/>
      <c r="AG55" s="58"/>
    </row>
    <row r="56" spans="2:33" ht="18" customHeight="1" thickBot="1" x14ac:dyDescent="0.3">
      <c r="B56" s="462" t="s">
        <v>19</v>
      </c>
      <c r="C56" s="463"/>
      <c r="D56" s="88"/>
      <c r="E56" s="88"/>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104"/>
      <c r="L58" s="104"/>
      <c r="M58" s="104"/>
      <c r="N58" s="104"/>
      <c r="O58" s="104"/>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104"/>
      <c r="L59" s="104"/>
      <c r="M59" s="104"/>
      <c r="N59" s="104"/>
      <c r="O59" s="10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146</v>
      </c>
      <c r="K60" s="464"/>
      <c r="L60" s="464"/>
      <c r="M60" s="109"/>
      <c r="N60" s="110" t="s">
        <v>147</v>
      </c>
      <c r="O60" s="110"/>
      <c r="P60" s="108"/>
      <c r="Q60" s="464"/>
      <c r="R60" s="464"/>
      <c r="S60" s="464"/>
      <c r="T60" s="464"/>
      <c r="U60" s="464"/>
      <c r="V60" s="464"/>
      <c r="W60" s="465" t="s">
        <v>59</v>
      </c>
      <c r="X60" s="466"/>
      <c r="Y60" s="466"/>
      <c r="Z60" s="465" t="s">
        <v>148</v>
      </c>
      <c r="AA60" s="466"/>
      <c r="AB60" s="466"/>
      <c r="AC60" s="110" t="s">
        <v>147</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3823000</v>
      </c>
      <c r="X61" s="439"/>
      <c r="Y61" s="113"/>
      <c r="Z61" s="442">
        <f>AE19</f>
        <v>2207000</v>
      </c>
      <c r="AA61" s="442"/>
      <c r="AB61" s="5"/>
      <c r="AC61" s="442">
        <f>W61+Z61</f>
        <v>6030000</v>
      </c>
      <c r="AD61" s="442"/>
      <c r="AE61" s="107"/>
      <c r="AF61" s="107"/>
    </row>
    <row r="62" spans="2:33" ht="15" customHeight="1" x14ac:dyDescent="0.25">
      <c r="B62" s="101"/>
      <c r="C62" s="114" t="s">
        <v>64</v>
      </c>
      <c r="D62" s="102"/>
      <c r="E62" s="111"/>
      <c r="F62" s="103"/>
      <c r="G62" s="450">
        <f>FEB_F101!N62</f>
        <v>3823000</v>
      </c>
      <c r="H62" s="450"/>
      <c r="I62" s="450"/>
      <c r="J62" s="439">
        <f>AE19</f>
        <v>2207000</v>
      </c>
      <c r="K62" s="439"/>
      <c r="L62" s="439"/>
      <c r="M62" s="116"/>
      <c r="N62" s="451">
        <f>G62+J62</f>
        <v>6030000</v>
      </c>
      <c r="O62" s="451"/>
      <c r="P62" s="5"/>
      <c r="Q62" s="5"/>
      <c r="R62" s="5"/>
      <c r="S62" s="113"/>
      <c r="T62" s="117" t="s">
        <v>65</v>
      </c>
      <c r="U62" s="117"/>
      <c r="V62" s="113"/>
      <c r="W62" s="453">
        <f>FEB_F101!AC62</f>
        <v>3485479.16</v>
      </c>
      <c r="X62" s="453"/>
      <c r="Y62" s="113"/>
      <c r="Z62" s="454">
        <f>AE21+AE20</f>
        <v>2543348.5</v>
      </c>
      <c r="AA62" s="454"/>
      <c r="AB62" s="5"/>
      <c r="AC62" s="442">
        <f>W62+Z62</f>
        <v>6028827.6600000001</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337520.83999999985</v>
      </c>
      <c r="X63" s="452"/>
      <c r="Y63" s="113"/>
      <c r="Z63" s="452">
        <f>Z61-Z62</f>
        <v>-336348.5</v>
      </c>
      <c r="AA63" s="452"/>
      <c r="AB63" s="5"/>
      <c r="AC63" s="452">
        <f>AC61-AC62</f>
        <v>1172.339999999851</v>
      </c>
      <c r="AD63" s="452"/>
      <c r="AE63" s="119"/>
      <c r="AF63" s="107"/>
    </row>
    <row r="64" spans="2:33" ht="15" customHeight="1" thickTop="1" x14ac:dyDescent="0.25">
      <c r="B64" s="101"/>
      <c r="C64" s="114" t="s">
        <v>68</v>
      </c>
      <c r="D64" s="102"/>
      <c r="E64" s="111"/>
      <c r="F64" s="103"/>
      <c r="G64" s="450">
        <f>FEB_F101!N64</f>
        <v>365027.70999999996</v>
      </c>
      <c r="H64" s="450"/>
      <c r="I64" s="450"/>
      <c r="J64" s="439">
        <f>AE23</f>
        <v>197284.59</v>
      </c>
      <c r="K64" s="439"/>
      <c r="L64" s="439"/>
      <c r="M64" s="116"/>
      <c r="N64" s="451">
        <f>G64+J64</f>
        <v>562312.29999999993</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4188027.71</v>
      </c>
      <c r="H69" s="446"/>
      <c r="I69" s="446"/>
      <c r="J69" s="447">
        <f>SUM(J62:L67)-J68</f>
        <v>2404284.59</v>
      </c>
      <c r="K69" s="447"/>
      <c r="L69" s="447"/>
      <c r="M69" s="123"/>
      <c r="N69" s="448">
        <f>G69+J69</f>
        <v>6592312.2999999998</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v>1172.3399999999999</v>
      </c>
      <c r="K70" s="439"/>
      <c r="L70" s="439"/>
      <c r="M70" s="128"/>
      <c r="N70" s="439">
        <f>G70+J70</f>
        <v>1172.3399999999999</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FEB_F101!N71</f>
        <v>3850506.87</v>
      </c>
      <c r="H71" s="450"/>
      <c r="I71" s="450"/>
      <c r="J71" s="439">
        <f>AE27</f>
        <v>2740633.09</v>
      </c>
      <c r="K71" s="439"/>
      <c r="L71" s="439"/>
      <c r="M71" s="128"/>
      <c r="N71" s="439">
        <f>G71+J71</f>
        <v>6591139.96</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115"/>
      <c r="H72" s="115"/>
      <c r="I72" s="11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337520.83999999985</v>
      </c>
      <c r="H73" s="440"/>
      <c r="I73" s="440"/>
      <c r="J73" s="440">
        <f>J69-J71-J72-J70</f>
        <v>-337520.84</v>
      </c>
      <c r="K73" s="440"/>
      <c r="L73" s="440"/>
      <c r="M73" s="123"/>
      <c r="N73" s="441">
        <f>G73+J73</f>
        <v>0</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104"/>
      <c r="M74" s="104"/>
      <c r="N74" s="104"/>
      <c r="O74" s="10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104"/>
      <c r="M75" s="104"/>
      <c r="N75" s="104"/>
      <c r="O75" s="10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104"/>
      <c r="G77" s="104"/>
      <c r="H77" s="104"/>
      <c r="I77" s="104"/>
      <c r="J77" s="104"/>
      <c r="K77" s="104"/>
      <c r="L77" s="104"/>
      <c r="M77" s="104"/>
      <c r="N77" s="104"/>
      <c r="O77" s="10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149"/>
      <c r="D78" s="149"/>
      <c r="E78" s="149"/>
      <c r="F78" s="149"/>
      <c r="G78" s="150" t="s">
        <v>75</v>
      </c>
      <c r="H78" s="150"/>
      <c r="I78" s="150"/>
      <c r="J78" s="149"/>
      <c r="K78" s="149"/>
      <c r="L78" s="151"/>
      <c r="M78" s="149"/>
      <c r="N78" s="149"/>
      <c r="O78" s="149"/>
      <c r="P78" s="149"/>
      <c r="Q78" s="149"/>
      <c r="R78" s="149"/>
      <c r="S78" s="149"/>
      <c r="T78" s="149"/>
      <c r="U78" s="150" t="s">
        <v>84</v>
      </c>
      <c r="V78" s="21"/>
      <c r="W78" s="152"/>
      <c r="X78" s="152"/>
      <c r="Y78" s="152"/>
      <c r="Z78" s="152"/>
      <c r="AA78" s="152"/>
      <c r="AB78" s="5"/>
      <c r="AC78" s="5"/>
      <c r="AD78" s="5"/>
      <c r="AE78" s="5"/>
      <c r="AF78" s="107"/>
    </row>
    <row r="79" spans="2:32" ht="18" hidden="1" customHeight="1" x14ac:dyDescent="0.25">
      <c r="B79" s="148"/>
      <c r="C79" s="149"/>
      <c r="D79" s="149"/>
      <c r="E79" s="149"/>
      <c r="F79" s="149"/>
      <c r="G79" s="150"/>
      <c r="H79" s="150"/>
      <c r="I79" s="150"/>
      <c r="J79" s="149"/>
      <c r="K79" s="149"/>
      <c r="L79" s="149"/>
      <c r="M79" s="149"/>
      <c r="N79" s="149"/>
      <c r="O79" s="149"/>
      <c r="P79" s="149"/>
      <c r="Q79" s="149"/>
      <c r="R79" s="149"/>
      <c r="S79" s="149"/>
      <c r="T79" s="149"/>
      <c r="U79" s="149"/>
      <c r="V79" s="152"/>
      <c r="W79" s="152"/>
      <c r="X79" s="152"/>
      <c r="Y79" s="152"/>
      <c r="Z79" s="152"/>
      <c r="AA79" s="152"/>
      <c r="AB79" s="5"/>
      <c r="AC79" s="5"/>
      <c r="AD79" s="5"/>
      <c r="AE79" s="5"/>
      <c r="AF79" s="107"/>
    </row>
    <row r="80" spans="2:32" ht="14.25" hidden="1" customHeight="1" x14ac:dyDescent="0.25">
      <c r="B80" s="148"/>
      <c r="C80" s="149"/>
      <c r="D80" s="149"/>
      <c r="E80" s="149"/>
      <c r="F80" s="149"/>
      <c r="G80" s="150"/>
      <c r="H80" s="150"/>
      <c r="I80" s="150"/>
      <c r="J80" s="149"/>
      <c r="K80" s="149"/>
      <c r="L80" s="153"/>
      <c r="M80" s="149"/>
      <c r="N80" s="149"/>
      <c r="O80" s="149"/>
      <c r="P80" s="149"/>
      <c r="Q80" s="149"/>
      <c r="R80" s="149"/>
      <c r="S80" s="149"/>
      <c r="T80" s="149"/>
      <c r="U80" s="14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AA15:AA16"/>
    <mergeCell ref="AB15:AB16"/>
    <mergeCell ref="AA14:AE14"/>
    <mergeCell ref="B17:E17"/>
    <mergeCell ref="B18:C18"/>
    <mergeCell ref="F15:F16"/>
    <mergeCell ref="G15:G16"/>
    <mergeCell ref="AF14:AF16"/>
    <mergeCell ref="AE15:AE16"/>
    <mergeCell ref="F11:G11"/>
    <mergeCell ref="B14:E16"/>
    <mergeCell ref="F14:J14"/>
    <mergeCell ref="K14:U14"/>
    <mergeCell ref="V14:V16"/>
    <mergeCell ref="W14:Z14"/>
    <mergeCell ref="P15:T15"/>
    <mergeCell ref="U15:U16"/>
    <mergeCell ref="K15:O15"/>
    <mergeCell ref="AC15:AC16"/>
    <mergeCell ref="AD15:AD16"/>
    <mergeCell ref="AF19:AF26"/>
    <mergeCell ref="W15:W16"/>
    <mergeCell ref="X15:X16"/>
    <mergeCell ref="Y15:Y16"/>
    <mergeCell ref="Z15:Z16"/>
    <mergeCell ref="H15:H16"/>
    <mergeCell ref="I15:I16"/>
    <mergeCell ref="J15:J16"/>
    <mergeCell ref="B28:C28"/>
    <mergeCell ref="B29:C29"/>
    <mergeCell ref="B30:C30"/>
    <mergeCell ref="B37:C37"/>
    <mergeCell ref="B38:C38"/>
    <mergeCell ref="B39:C39"/>
    <mergeCell ref="B46:C46"/>
    <mergeCell ref="B47:C47"/>
    <mergeCell ref="B48:C48"/>
    <mergeCell ref="B56:C56"/>
    <mergeCell ref="G60:I60"/>
    <mergeCell ref="J60:L60"/>
    <mergeCell ref="Q60:S60"/>
    <mergeCell ref="T60:V60"/>
    <mergeCell ref="W60:Y60"/>
    <mergeCell ref="Z60:AB60"/>
    <mergeCell ref="T61:V61"/>
    <mergeCell ref="W61:X61"/>
    <mergeCell ref="Z61:AA61"/>
    <mergeCell ref="T63:U63"/>
    <mergeCell ref="W63:X63"/>
    <mergeCell ref="Z63:AA63"/>
    <mergeCell ref="AC61:AD61"/>
    <mergeCell ref="G62:I62"/>
    <mergeCell ref="J62:L62"/>
    <mergeCell ref="N62:O62"/>
    <mergeCell ref="W62:X62"/>
    <mergeCell ref="Z62:AA62"/>
    <mergeCell ref="AC62:AD62"/>
    <mergeCell ref="AC63:AD63"/>
    <mergeCell ref="G64:I64"/>
    <mergeCell ref="J64:L64"/>
    <mergeCell ref="N64:O64"/>
    <mergeCell ref="G65:I65"/>
    <mergeCell ref="J65:L65"/>
    <mergeCell ref="N65:O65"/>
    <mergeCell ref="G63:I63"/>
    <mergeCell ref="J63:L63"/>
    <mergeCell ref="N63:O63"/>
    <mergeCell ref="G66:I66"/>
    <mergeCell ref="J66:L66"/>
    <mergeCell ref="N66:O66"/>
    <mergeCell ref="G67:I67"/>
    <mergeCell ref="J67:L67"/>
    <mergeCell ref="N67:O67"/>
    <mergeCell ref="G68:I68"/>
    <mergeCell ref="J68:L68"/>
    <mergeCell ref="N68:O68"/>
    <mergeCell ref="J72:L72"/>
    <mergeCell ref="N72:O72"/>
    <mergeCell ref="G73:I73"/>
    <mergeCell ref="J73:L73"/>
    <mergeCell ref="N73:O73"/>
    <mergeCell ref="G75:I75"/>
    <mergeCell ref="C91:AF91"/>
    <mergeCell ref="C92:AF92"/>
    <mergeCell ref="G69:I69"/>
    <mergeCell ref="J69:L69"/>
    <mergeCell ref="N69:O69"/>
    <mergeCell ref="G70:I70"/>
    <mergeCell ref="J70:L70"/>
    <mergeCell ref="N70:O70"/>
    <mergeCell ref="G71:I71"/>
    <mergeCell ref="J71:L71"/>
    <mergeCell ref="N71:O71"/>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126"/>
  <sheetViews>
    <sheetView showWhiteSpace="0" topLeftCell="A14" zoomScale="90" zoomScaleNormal="90" zoomScaleSheetLayoutView="90" workbookViewId="0">
      <selection activeCell="AB75" sqref="AB75"/>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5.5703125" customWidth="1"/>
    <col min="7" max="7" width="1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5.140625" customWidth="1"/>
    <col min="23" max="23" width="7.7109375" customWidth="1"/>
    <col min="24" max="24" width="6.5703125" customWidth="1"/>
    <col min="25" max="25" width="5.5703125" customWidth="1"/>
    <col min="26" max="26" width="7.5703125" customWidth="1"/>
    <col min="27" max="27" width="14" customWidth="1"/>
    <col min="28" max="28" width="15" customWidth="1"/>
    <col min="29" max="29" width="6.5703125" customWidth="1"/>
    <col min="30" max="30" width="7.285156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152</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 t="s">
        <v>21</v>
      </c>
      <c r="L16" s="24" t="s">
        <v>22</v>
      </c>
      <c r="M16" s="25" t="s">
        <v>23</v>
      </c>
      <c r="N16" s="24" t="s">
        <v>24</v>
      </c>
      <c r="O16" s="24" t="s">
        <v>28</v>
      </c>
      <c r="P16" s="24" t="s">
        <v>21</v>
      </c>
      <c r="Q16" s="24" t="s">
        <v>22</v>
      </c>
      <c r="R16" s="25" t="s">
        <v>23</v>
      </c>
      <c r="S16" s="24" t="s">
        <v>24</v>
      </c>
      <c r="T16" s="2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6" t="s">
        <v>30</v>
      </c>
      <c r="G17" s="26" t="s">
        <v>31</v>
      </c>
      <c r="H17" s="26" t="s">
        <v>32</v>
      </c>
      <c r="I17" s="26" t="s">
        <v>33</v>
      </c>
      <c r="J17" s="27" t="s">
        <v>34</v>
      </c>
      <c r="K17" s="26">
        <v>7</v>
      </c>
      <c r="L17" s="26">
        <v>8</v>
      </c>
      <c r="M17" s="26">
        <v>9</v>
      </c>
      <c r="N17" s="26">
        <v>10</v>
      </c>
      <c r="O17" s="27" t="s">
        <v>35</v>
      </c>
      <c r="P17" s="26">
        <v>12</v>
      </c>
      <c r="Q17" s="26">
        <v>13</v>
      </c>
      <c r="R17" s="26">
        <v>14</v>
      </c>
      <c r="S17" s="26">
        <v>15</v>
      </c>
      <c r="T17" s="27" t="s">
        <v>36</v>
      </c>
      <c r="U17" s="28" t="s">
        <v>37</v>
      </c>
      <c r="V17" s="28" t="s">
        <v>38</v>
      </c>
      <c r="W17" s="26">
        <v>19</v>
      </c>
      <c r="X17" s="26">
        <v>20</v>
      </c>
      <c r="Y17" s="26">
        <v>21</v>
      </c>
      <c r="Z17" s="27" t="s">
        <v>39</v>
      </c>
      <c r="AA17" s="26">
        <v>23</v>
      </c>
      <c r="AB17" s="26">
        <v>24</v>
      </c>
      <c r="AC17" s="26">
        <v>25</v>
      </c>
      <c r="AD17" s="26">
        <v>26</v>
      </c>
      <c r="AE17" s="29" t="s">
        <v>40</v>
      </c>
      <c r="AF17" s="30">
        <v>28</v>
      </c>
    </row>
    <row r="18" spans="2:34" s="31" customFormat="1" ht="23.25" customHeight="1" x14ac:dyDescent="0.3">
      <c r="B18" s="456" t="s">
        <v>119</v>
      </c>
      <c r="C18" s="457"/>
      <c r="D18" s="32"/>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1305000</v>
      </c>
      <c r="G19" s="43">
        <v>390000</v>
      </c>
      <c r="H19" s="43"/>
      <c r="I19" s="43"/>
      <c r="J19" s="43">
        <f>SUM(F19:I19)</f>
        <v>1695000</v>
      </c>
      <c r="K19" s="44"/>
      <c r="L19" s="44"/>
      <c r="M19" s="44"/>
      <c r="N19" s="44"/>
      <c r="O19" s="44">
        <f>SUM(K19:N19)</f>
        <v>0</v>
      </c>
      <c r="P19" s="44"/>
      <c r="Q19" s="45"/>
      <c r="R19" s="45"/>
      <c r="S19" s="45"/>
      <c r="T19" s="45">
        <f>SUM(P19:S19)</f>
        <v>0</v>
      </c>
      <c r="U19" s="45">
        <f>O19+T19</f>
        <v>0</v>
      </c>
      <c r="V19" s="46">
        <f>J19+T19</f>
        <v>1695000</v>
      </c>
      <c r="W19" s="44"/>
      <c r="X19" s="45"/>
      <c r="Y19" s="45"/>
      <c r="Z19" s="45"/>
      <c r="AA19" s="46">
        <f>F19+K19+P19</f>
        <v>1305000</v>
      </c>
      <c r="AB19" s="47">
        <f>G19+L19+Q19</f>
        <v>390000</v>
      </c>
      <c r="AC19" s="47"/>
      <c r="AD19" s="47">
        <f>I19+N19+S19+Y19</f>
        <v>0</v>
      </c>
      <c r="AE19" s="48">
        <f>SUM(AA19:AD19)</f>
        <v>1695000</v>
      </c>
      <c r="AF19" s="476"/>
      <c r="AG19" s="49"/>
    </row>
    <row r="20" spans="2:34" ht="21.75" customHeight="1" x14ac:dyDescent="0.25">
      <c r="B20" s="50" t="s">
        <v>42</v>
      </c>
      <c r="C20" s="51"/>
      <c r="D20" s="51"/>
      <c r="E20" s="52"/>
      <c r="F20" s="53">
        <v>457782.13999999996</v>
      </c>
      <c r="G20" s="54">
        <v>278952.83</v>
      </c>
      <c r="H20" s="54"/>
      <c r="I20" s="54"/>
      <c r="J20" s="55">
        <f>SUM(F20:I20)</f>
        <v>736734.97</v>
      </c>
      <c r="K20" s="54"/>
      <c r="L20" s="54">
        <v>2921</v>
      </c>
      <c r="M20" s="54"/>
      <c r="N20" s="54"/>
      <c r="O20" s="56">
        <f t="shared" ref="O20:O26" si="0">SUM(K20:N20)</f>
        <v>2921</v>
      </c>
      <c r="P20" s="54"/>
      <c r="Q20" s="54">
        <v>3000</v>
      </c>
      <c r="R20" s="54"/>
      <c r="S20" s="54"/>
      <c r="T20" s="55">
        <f t="shared" ref="T20:T26" si="1">SUM(P20:S20)</f>
        <v>3000</v>
      </c>
      <c r="U20" s="55">
        <f>O20+T20</f>
        <v>5921</v>
      </c>
      <c r="V20" s="56">
        <f>J20+U20</f>
        <v>742655.97</v>
      </c>
      <c r="W20" s="54"/>
      <c r="X20" s="54"/>
      <c r="Y20" s="54"/>
      <c r="Z20" s="54"/>
      <c r="AA20" s="56">
        <f t="shared" ref="AA20:AB26" si="2">F20+K20+P20</f>
        <v>457782.13999999996</v>
      </c>
      <c r="AB20" s="55">
        <f t="shared" si="2"/>
        <v>284873.83</v>
      </c>
      <c r="AC20" s="54"/>
      <c r="AD20" s="55">
        <f t="shared" ref="AD20:AD26" si="3">I20+N20+S20+Y20</f>
        <v>0</v>
      </c>
      <c r="AE20" s="57">
        <f t="shared" ref="AE20:AE26" si="4">SUM(AA20:AD20)</f>
        <v>742655.97</v>
      </c>
      <c r="AF20" s="476"/>
      <c r="AG20" s="58"/>
      <c r="AH20" s="22">
        <f>AE20+AE21</f>
        <v>1429020.8800000001</v>
      </c>
    </row>
    <row r="21" spans="2:34" ht="23.25" customHeight="1" x14ac:dyDescent="0.25">
      <c r="B21" s="50" t="s">
        <v>43</v>
      </c>
      <c r="C21" s="59"/>
      <c r="D21" s="59"/>
      <c r="E21" s="59"/>
      <c r="F21" s="54">
        <v>568455.41000000015</v>
      </c>
      <c r="G21" s="54">
        <f>120909.5-3000</f>
        <v>117909.5</v>
      </c>
      <c r="H21" s="54"/>
      <c r="I21" s="54"/>
      <c r="J21" s="55">
        <f t="shared" ref="J21:J26" si="5">SUM(F21:I21)</f>
        <v>686364.91000000015</v>
      </c>
      <c r="K21" s="54"/>
      <c r="L21" s="54"/>
      <c r="M21" s="54"/>
      <c r="N21" s="54"/>
      <c r="O21" s="56">
        <f t="shared" si="0"/>
        <v>0</v>
      </c>
      <c r="P21" s="54"/>
      <c r="Q21" s="54"/>
      <c r="R21" s="54"/>
      <c r="S21" s="54"/>
      <c r="T21" s="55">
        <f t="shared" si="1"/>
        <v>0</v>
      </c>
      <c r="U21" s="55">
        <f t="shared" ref="U21:U26" si="6">O21+T21</f>
        <v>0</v>
      </c>
      <c r="V21" s="56">
        <f t="shared" ref="V21:V26" si="7">J21+U21</f>
        <v>686364.91000000015</v>
      </c>
      <c r="W21" s="54"/>
      <c r="X21" s="54"/>
      <c r="Y21" s="54"/>
      <c r="Z21" s="54"/>
      <c r="AA21" s="56">
        <f t="shared" si="2"/>
        <v>568455.41000000015</v>
      </c>
      <c r="AB21" s="55">
        <f t="shared" si="2"/>
        <v>117909.5</v>
      </c>
      <c r="AC21" s="54"/>
      <c r="AD21" s="55">
        <f t="shared" si="3"/>
        <v>0</v>
      </c>
      <c r="AE21" s="57">
        <f t="shared" si="4"/>
        <v>686364.91000000015</v>
      </c>
      <c r="AF21" s="476"/>
      <c r="AG21" s="58"/>
      <c r="AH21" s="22">
        <v>2629053.9</v>
      </c>
    </row>
    <row r="22" spans="2:34" ht="20.25" hidden="1" customHeight="1" x14ac:dyDescent="0.25">
      <c r="B22" s="60" t="s">
        <v>44</v>
      </c>
      <c r="C22" s="61"/>
      <c r="D22" s="61"/>
      <c r="E22" s="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1200033.0199999998</v>
      </c>
    </row>
    <row r="23" spans="2:34" ht="20.25" customHeight="1" x14ac:dyDescent="0.25">
      <c r="B23" s="60" t="s">
        <v>45</v>
      </c>
      <c r="C23" s="61"/>
      <c r="D23" s="61"/>
      <c r="E23" s="61"/>
      <c r="F23" s="54">
        <v>167185.18999999997</v>
      </c>
      <c r="G23" s="54">
        <v>7839.7699999999995</v>
      </c>
      <c r="H23" s="54"/>
      <c r="I23" s="54"/>
      <c r="J23" s="55">
        <f>SUM(F23:I23)</f>
        <v>175024.95999999996</v>
      </c>
      <c r="K23" s="54"/>
      <c r="L23" s="54"/>
      <c r="M23" s="54"/>
      <c r="N23" s="54"/>
      <c r="O23" s="56">
        <f t="shared" si="0"/>
        <v>0</v>
      </c>
      <c r="P23" s="54"/>
      <c r="Q23" s="54"/>
      <c r="R23" s="54"/>
      <c r="S23" s="54"/>
      <c r="T23" s="55">
        <f t="shared" si="1"/>
        <v>0</v>
      </c>
      <c r="U23" s="55">
        <f t="shared" si="6"/>
        <v>0</v>
      </c>
      <c r="V23" s="56">
        <f t="shared" si="7"/>
        <v>175024.95999999996</v>
      </c>
      <c r="W23" s="54"/>
      <c r="X23" s="54"/>
      <c r="Y23" s="54"/>
      <c r="Z23" s="54"/>
      <c r="AA23" s="56">
        <f t="shared" si="2"/>
        <v>167185.18999999997</v>
      </c>
      <c r="AB23" s="55">
        <f>G23+L23+Q23</f>
        <v>7839.7699999999995</v>
      </c>
      <c r="AC23" s="54"/>
      <c r="AD23" s="55">
        <f t="shared" si="3"/>
        <v>0</v>
      </c>
      <c r="AE23" s="57">
        <f>SUM(AA23:AD23)</f>
        <v>175024.95999999996</v>
      </c>
      <c r="AF23" s="476"/>
      <c r="AG23" s="58"/>
      <c r="AH23" s="22"/>
    </row>
    <row r="24" spans="2:34" ht="25.5" hidden="1" customHeight="1" x14ac:dyDescent="0.25">
      <c r="B24" s="60" t="s">
        <v>46</v>
      </c>
      <c r="C24" s="61"/>
      <c r="D24" s="61"/>
      <c r="E24" s="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61"/>
      <c r="D25" s="61"/>
      <c r="E25" s="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61"/>
      <c r="D26" s="61"/>
      <c r="E26" s="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1193422.74</v>
      </c>
      <c r="G27" s="64">
        <f>SUM(G20:G26)</f>
        <v>404702.10000000003</v>
      </c>
      <c r="H27" s="64">
        <f t="shared" ref="H27:V27" si="8">SUM(H20:H26)</f>
        <v>0</v>
      </c>
      <c r="I27" s="64">
        <f t="shared" si="8"/>
        <v>0</v>
      </c>
      <c r="J27" s="64">
        <f t="shared" si="8"/>
        <v>1598124.84</v>
      </c>
      <c r="K27" s="64">
        <f t="shared" si="8"/>
        <v>0</v>
      </c>
      <c r="L27" s="64">
        <f t="shared" si="8"/>
        <v>2921</v>
      </c>
      <c r="M27" s="64">
        <f t="shared" si="8"/>
        <v>0</v>
      </c>
      <c r="N27" s="64">
        <f t="shared" si="8"/>
        <v>0</v>
      </c>
      <c r="O27" s="64">
        <f t="shared" si="8"/>
        <v>2921</v>
      </c>
      <c r="P27" s="64">
        <f t="shared" si="8"/>
        <v>0</v>
      </c>
      <c r="Q27" s="64">
        <f t="shared" si="8"/>
        <v>3000</v>
      </c>
      <c r="R27" s="64">
        <f t="shared" si="8"/>
        <v>0</v>
      </c>
      <c r="S27" s="64">
        <f t="shared" si="8"/>
        <v>0</v>
      </c>
      <c r="T27" s="64">
        <f t="shared" si="8"/>
        <v>3000</v>
      </c>
      <c r="U27" s="64">
        <f t="shared" si="8"/>
        <v>5921</v>
      </c>
      <c r="V27" s="64">
        <f t="shared" si="8"/>
        <v>1604045.84</v>
      </c>
      <c r="W27" s="64"/>
      <c r="X27" s="64"/>
      <c r="Y27" s="64"/>
      <c r="Z27" s="64"/>
      <c r="AA27" s="64">
        <f>SUM(AA20:AA26)</f>
        <v>1193422.74</v>
      </c>
      <c r="AB27" s="64">
        <f>SUM(AB20:AB26)</f>
        <v>410623.10000000003</v>
      </c>
      <c r="AC27" s="64">
        <f>SUM(AC20:AC26)</f>
        <v>0</v>
      </c>
      <c r="AD27" s="64">
        <f>SUM(AD20:AD26)</f>
        <v>0</v>
      </c>
      <c r="AE27" s="65">
        <f>SUM(AE20:AE26)</f>
        <v>1604045.84</v>
      </c>
      <c r="AF27" s="66"/>
      <c r="AG27" s="58"/>
      <c r="AH27" s="22">
        <f>AE27-U27</f>
        <v>1598124.84</v>
      </c>
    </row>
    <row r="28" spans="2:34" ht="21.75" customHeight="1" thickTop="1" x14ac:dyDescent="0.35">
      <c r="B28" s="456" t="s">
        <v>50</v>
      </c>
      <c r="C28" s="457"/>
      <c r="D28" s="5"/>
      <c r="E28" s="67"/>
      <c r="F28" s="68"/>
      <c r="G28" s="68"/>
      <c r="H28" s="68"/>
      <c r="I28" s="68"/>
      <c r="J28" s="68"/>
      <c r="K28" s="69"/>
      <c r="L28" s="69"/>
      <c r="M28" s="69"/>
      <c r="N28" s="69"/>
      <c r="O28" s="69"/>
      <c r="P28" s="69"/>
      <c r="Q28" s="68"/>
      <c r="R28" s="68"/>
      <c r="S28" s="68"/>
      <c r="T28" s="68"/>
      <c r="U28" s="68"/>
      <c r="V28" s="46"/>
      <c r="W28" s="69"/>
      <c r="X28" s="68"/>
      <c r="Y28" s="68"/>
      <c r="Z28" s="68"/>
      <c r="AA28" s="69"/>
      <c r="AB28" s="68"/>
      <c r="AC28" s="68"/>
      <c r="AD28" s="68"/>
      <c r="AE28" s="70"/>
      <c r="AF28" s="71"/>
      <c r="AG28" s="58"/>
    </row>
    <row r="29" spans="2:34" ht="15.75" customHeight="1" x14ac:dyDescent="0.35">
      <c r="B29" s="458" t="s">
        <v>51</v>
      </c>
      <c r="C29" s="486"/>
      <c r="D29" s="67"/>
      <c r="E29" s="72"/>
      <c r="F29" s="55">
        <v>1305000</v>
      </c>
      <c r="G29" s="55">
        <v>823000</v>
      </c>
      <c r="H29" s="68"/>
      <c r="I29" s="68"/>
      <c r="J29" s="43">
        <f>SUM(F29:I29)</f>
        <v>2128000</v>
      </c>
      <c r="K29" s="69"/>
      <c r="L29" s="69"/>
      <c r="M29" s="69"/>
      <c r="N29" s="69"/>
      <c r="O29" s="69"/>
      <c r="P29" s="69"/>
      <c r="Q29" s="68"/>
      <c r="R29" s="68"/>
      <c r="S29" s="68"/>
      <c r="T29" s="68"/>
      <c r="U29" s="68"/>
      <c r="V29" s="46">
        <f>J29+T29</f>
        <v>2128000</v>
      </c>
      <c r="W29" s="69"/>
      <c r="X29" s="68"/>
      <c r="Y29" s="68"/>
      <c r="Z29" s="68"/>
      <c r="AA29" s="46">
        <f>F29+K29+P29</f>
        <v>1305000</v>
      </c>
      <c r="AB29" s="47">
        <f>G29+L29+Q29</f>
        <v>823000</v>
      </c>
      <c r="AC29" s="68"/>
      <c r="AD29" s="68"/>
      <c r="AE29" s="48">
        <f>SUM(AA29:AD29)</f>
        <v>2128000</v>
      </c>
      <c r="AF29" s="73"/>
      <c r="AG29" s="58"/>
    </row>
    <row r="30" spans="2:34" ht="15.75" customHeight="1" x14ac:dyDescent="0.25">
      <c r="B30" s="460" t="s">
        <v>42</v>
      </c>
      <c r="C30" s="487"/>
      <c r="D30" s="59"/>
      <c r="E30" s="52"/>
      <c r="F30" s="54">
        <v>523435.73</v>
      </c>
      <c r="G30" s="54">
        <v>252399.8</v>
      </c>
      <c r="H30" s="75"/>
      <c r="I30" s="75"/>
      <c r="J30" s="55">
        <f>SUM(F30:I30)</f>
        <v>775835.53</v>
      </c>
      <c r="K30" s="75"/>
      <c r="L30" s="75"/>
      <c r="M30" s="75"/>
      <c r="N30" s="75"/>
      <c r="O30" s="56">
        <f>SUM(K30:N30)</f>
        <v>0</v>
      </c>
      <c r="P30" s="75"/>
      <c r="Q30" s="54">
        <v>3000</v>
      </c>
      <c r="R30" s="75"/>
      <c r="S30" s="75"/>
      <c r="T30" s="55">
        <f>SUM(P30:S30)</f>
        <v>3000</v>
      </c>
      <c r="U30" s="55">
        <f>O30+T30</f>
        <v>3000</v>
      </c>
      <c r="V30" s="56">
        <f>J30+U30</f>
        <v>778835.53</v>
      </c>
      <c r="W30" s="75"/>
      <c r="X30" s="75"/>
      <c r="Y30" s="75"/>
      <c r="Z30" s="75"/>
      <c r="AA30" s="56">
        <f t="shared" ref="AA30:AB32" si="9">F30+K30+P30</f>
        <v>523435.73</v>
      </c>
      <c r="AB30" s="55">
        <f t="shared" si="9"/>
        <v>255399.8</v>
      </c>
      <c r="AC30" s="75"/>
      <c r="AD30" s="75"/>
      <c r="AE30" s="57">
        <f>SUM(AA30:AD30)</f>
        <v>778835.53</v>
      </c>
      <c r="AF30" s="66"/>
      <c r="AG30" s="58"/>
    </row>
    <row r="31" spans="2:34" ht="15.75" customHeight="1" x14ac:dyDescent="0.25">
      <c r="B31" s="74" t="s">
        <v>43</v>
      </c>
      <c r="C31" s="59"/>
      <c r="D31" s="59"/>
      <c r="E31" s="59"/>
      <c r="F31" s="54">
        <v>831980.95</v>
      </c>
      <c r="G31" s="54">
        <v>445641.8</v>
      </c>
      <c r="H31" s="75"/>
      <c r="I31" s="75"/>
      <c r="J31" s="55">
        <f>SUM(F31:I31)</f>
        <v>1277622.75</v>
      </c>
      <c r="K31" s="75"/>
      <c r="L31" s="75"/>
      <c r="M31" s="75"/>
      <c r="N31" s="75"/>
      <c r="O31" s="56">
        <f>SUM(K31:N31)</f>
        <v>0</v>
      </c>
      <c r="P31" s="75"/>
      <c r="Q31" s="75"/>
      <c r="R31" s="75"/>
      <c r="S31" s="75"/>
      <c r="T31" s="75"/>
      <c r="U31" s="55">
        <f>O31+T31</f>
        <v>0</v>
      </c>
      <c r="V31" s="56">
        <f>J31+U31</f>
        <v>1277622.75</v>
      </c>
      <c r="W31" s="75"/>
      <c r="X31" s="75"/>
      <c r="Y31" s="75"/>
      <c r="Z31" s="75"/>
      <c r="AA31" s="56">
        <f t="shared" si="9"/>
        <v>831980.95</v>
      </c>
      <c r="AB31" s="55">
        <f t="shared" si="9"/>
        <v>445641.8</v>
      </c>
      <c r="AC31" s="75"/>
      <c r="AD31" s="75"/>
      <c r="AE31" s="57">
        <f>SUM(AA31:AD31)</f>
        <v>1277622.75</v>
      </c>
      <c r="AF31" s="66"/>
      <c r="AG31" s="58"/>
    </row>
    <row r="32" spans="2:34" ht="15.75" customHeight="1" x14ac:dyDescent="0.25">
      <c r="B32" s="50" t="s">
        <v>52</v>
      </c>
      <c r="C32" s="61"/>
      <c r="D32" s="61"/>
      <c r="E32" s="61"/>
      <c r="F32" s="54">
        <v>170805.05999999997</v>
      </c>
      <c r="G32" s="54">
        <v>19197.689999999999</v>
      </c>
      <c r="H32" s="75"/>
      <c r="I32" s="75"/>
      <c r="J32" s="55">
        <f>SUM(F32:I32)</f>
        <v>190002.74999999997</v>
      </c>
      <c r="K32" s="75"/>
      <c r="L32" s="75"/>
      <c r="M32" s="75"/>
      <c r="N32" s="75"/>
      <c r="O32" s="75"/>
      <c r="P32" s="75"/>
      <c r="Q32" s="75"/>
      <c r="R32" s="75"/>
      <c r="S32" s="75"/>
      <c r="T32" s="75"/>
      <c r="U32" s="55">
        <f>O32+T32</f>
        <v>0</v>
      </c>
      <c r="V32" s="56">
        <f>J32+U32</f>
        <v>190002.74999999997</v>
      </c>
      <c r="W32" s="75"/>
      <c r="X32" s="75"/>
      <c r="Y32" s="75"/>
      <c r="Z32" s="75"/>
      <c r="AA32" s="56">
        <f t="shared" si="9"/>
        <v>170805.05999999997</v>
      </c>
      <c r="AB32" s="55">
        <f>G32+L32+Q32</f>
        <v>19197.689999999999</v>
      </c>
      <c r="AC32" s="75"/>
      <c r="AD32" s="75"/>
      <c r="AE32" s="57">
        <f>SUM(AA32:AD32)</f>
        <v>190002.74999999997</v>
      </c>
      <c r="AF32" s="66"/>
      <c r="AG32" s="58"/>
    </row>
    <row r="33" spans="2:33" ht="15.75" hidden="1" customHeight="1" x14ac:dyDescent="0.25">
      <c r="B33" s="50" t="s">
        <v>53</v>
      </c>
      <c r="C33" s="61"/>
      <c r="D33" s="61"/>
      <c r="E33" s="61"/>
      <c r="F33" s="75"/>
      <c r="G33" s="75"/>
      <c r="H33" s="75"/>
      <c r="I33" s="75"/>
      <c r="J33" s="75"/>
      <c r="K33" s="75"/>
      <c r="L33" s="75"/>
      <c r="M33" s="75"/>
      <c r="N33" s="75"/>
      <c r="O33" s="75"/>
      <c r="P33" s="75"/>
      <c r="Q33" s="75"/>
      <c r="R33" s="75"/>
      <c r="S33" s="75"/>
      <c r="T33" s="75"/>
      <c r="U33" s="75"/>
      <c r="V33" s="56">
        <f>J33+U33</f>
        <v>0</v>
      </c>
      <c r="W33" s="75"/>
      <c r="X33" s="75"/>
      <c r="Y33" s="75"/>
      <c r="Z33" s="75"/>
      <c r="AA33" s="75"/>
      <c r="AB33" s="75"/>
      <c r="AC33" s="75"/>
      <c r="AD33" s="75"/>
      <c r="AE33" s="76"/>
      <c r="AF33" s="66"/>
      <c r="AG33" s="58"/>
    </row>
    <row r="34" spans="2:33" ht="15.75" hidden="1" customHeight="1" x14ac:dyDescent="0.25">
      <c r="B34" s="50" t="s">
        <v>54</v>
      </c>
      <c r="C34" s="61"/>
      <c r="D34" s="61"/>
      <c r="E34" s="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61"/>
      <c r="D35" s="61"/>
      <c r="E35" s="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customHeight="1" thickBot="1" x14ac:dyDescent="0.25">
      <c r="B36" s="62"/>
      <c r="C36" s="63" t="s">
        <v>49</v>
      </c>
      <c r="D36" s="63"/>
      <c r="E36" s="63"/>
      <c r="F36" s="225">
        <f>SUM(F30:F32)</f>
        <v>1526221.74</v>
      </c>
      <c r="G36" s="225">
        <f>SUM(G30:G32)</f>
        <v>717239.28999999992</v>
      </c>
      <c r="H36" s="78"/>
      <c r="I36" s="78"/>
      <c r="J36" s="225">
        <f>SUM(J30:J32)</f>
        <v>2243461.0299999998</v>
      </c>
      <c r="K36" s="225">
        <f t="shared" ref="K36:AE36" si="10">SUM(K30:K32)</f>
        <v>0</v>
      </c>
      <c r="L36" s="225">
        <f t="shared" si="10"/>
        <v>0</v>
      </c>
      <c r="M36" s="225">
        <f t="shared" si="10"/>
        <v>0</v>
      </c>
      <c r="N36" s="225">
        <f t="shared" si="10"/>
        <v>0</v>
      </c>
      <c r="O36" s="225">
        <f t="shared" si="10"/>
        <v>0</v>
      </c>
      <c r="P36" s="225">
        <f t="shared" si="10"/>
        <v>0</v>
      </c>
      <c r="Q36" s="225">
        <f t="shared" si="10"/>
        <v>3000</v>
      </c>
      <c r="R36" s="225">
        <f t="shared" si="10"/>
        <v>0</v>
      </c>
      <c r="S36" s="225">
        <f t="shared" si="10"/>
        <v>0</v>
      </c>
      <c r="T36" s="225">
        <f t="shared" si="10"/>
        <v>3000</v>
      </c>
      <c r="U36" s="225">
        <f t="shared" si="10"/>
        <v>3000</v>
      </c>
      <c r="V36" s="225">
        <f t="shared" si="10"/>
        <v>2246461.0299999998</v>
      </c>
      <c r="W36" s="225">
        <f t="shared" si="10"/>
        <v>0</v>
      </c>
      <c r="X36" s="225">
        <f t="shared" si="10"/>
        <v>0</v>
      </c>
      <c r="Y36" s="225"/>
      <c r="Z36" s="225">
        <f t="shared" si="10"/>
        <v>0</v>
      </c>
      <c r="AA36" s="225">
        <f t="shared" si="10"/>
        <v>1526221.74</v>
      </c>
      <c r="AB36" s="225">
        <f t="shared" si="10"/>
        <v>720239.28999999992</v>
      </c>
      <c r="AC36" s="225">
        <f t="shared" si="10"/>
        <v>0</v>
      </c>
      <c r="AD36" s="225">
        <f t="shared" si="10"/>
        <v>0</v>
      </c>
      <c r="AE36" s="225">
        <f t="shared" si="10"/>
        <v>2246461.0299999998</v>
      </c>
      <c r="AF36" s="66"/>
      <c r="AG36" s="58"/>
    </row>
    <row r="37" spans="2:33" ht="20.25"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customHeight="1" x14ac:dyDescent="0.35">
      <c r="B38" s="458" t="s">
        <v>51</v>
      </c>
      <c r="C38" s="486"/>
      <c r="D38" s="61"/>
      <c r="E38" s="72"/>
      <c r="F38" s="230">
        <v>1515000</v>
      </c>
      <c r="G38" s="230">
        <v>692000</v>
      </c>
      <c r="H38" s="68"/>
      <c r="I38" s="68"/>
      <c r="J38" s="43">
        <f>SUM(F38:I38)</f>
        <v>2207000</v>
      </c>
      <c r="K38" s="69"/>
      <c r="L38" s="69"/>
      <c r="M38" s="69"/>
      <c r="N38" s="69"/>
      <c r="O38" s="69"/>
      <c r="P38" s="69"/>
      <c r="Q38" s="68"/>
      <c r="R38" s="68"/>
      <c r="S38" s="68"/>
      <c r="T38" s="68"/>
      <c r="U38" s="68"/>
      <c r="V38" s="46">
        <f>J38+T38</f>
        <v>2207000</v>
      </c>
      <c r="W38" s="69"/>
      <c r="X38" s="68"/>
      <c r="Y38" s="68"/>
      <c r="Z38" s="68"/>
      <c r="AA38" s="46">
        <f>F38+K38+P38</f>
        <v>1515000</v>
      </c>
      <c r="AB38" s="47">
        <f>G38+L38+Q38</f>
        <v>692000</v>
      </c>
      <c r="AC38" s="68"/>
      <c r="AD38" s="68"/>
      <c r="AE38" s="48">
        <f>SUM(AA38:AD38)</f>
        <v>2207000</v>
      </c>
      <c r="AF38" s="66"/>
      <c r="AG38" s="58"/>
    </row>
    <row r="39" spans="2:33" ht="15.75" customHeight="1" x14ac:dyDescent="0.25">
      <c r="B39" s="460" t="s">
        <v>42</v>
      </c>
      <c r="C39" s="487"/>
      <c r="D39" s="59"/>
      <c r="E39" s="52"/>
      <c r="F39" s="54">
        <v>530637.81999999995</v>
      </c>
      <c r="G39" s="54">
        <v>423015.64</v>
      </c>
      <c r="H39" s="75"/>
      <c r="I39" s="75"/>
      <c r="J39" s="55">
        <f>SUM(F39:I39)</f>
        <v>953653.46</v>
      </c>
      <c r="K39" s="75"/>
      <c r="L39" s="75"/>
      <c r="M39" s="75"/>
      <c r="N39" s="75"/>
      <c r="O39" s="75"/>
      <c r="P39" s="75"/>
      <c r="Q39" s="54">
        <v>6200</v>
      </c>
      <c r="R39" s="75"/>
      <c r="S39" s="75"/>
      <c r="T39" s="55">
        <f>SUM(P39:S39)</f>
        <v>6200</v>
      </c>
      <c r="U39" s="55">
        <f>O39+T39</f>
        <v>6200</v>
      </c>
      <c r="V39" s="56">
        <f>J39+U39</f>
        <v>959853.46</v>
      </c>
      <c r="W39" s="75"/>
      <c r="X39" s="75"/>
      <c r="Y39" s="75"/>
      <c r="Z39" s="75"/>
      <c r="AA39" s="56">
        <f t="shared" ref="AA39:AB41" si="11">F39+K39+P39</f>
        <v>530637.81999999995</v>
      </c>
      <c r="AB39" s="55">
        <f t="shared" si="11"/>
        <v>429215.64</v>
      </c>
      <c r="AC39" s="75"/>
      <c r="AD39" s="75"/>
      <c r="AE39" s="57">
        <f>SUM(AA39:AD39)</f>
        <v>959853.46</v>
      </c>
      <c r="AF39" s="66"/>
      <c r="AG39" s="58"/>
    </row>
    <row r="40" spans="2:33" ht="15.75" customHeight="1" x14ac:dyDescent="0.25">
      <c r="B40" s="74" t="s">
        <v>43</v>
      </c>
      <c r="C40" s="59"/>
      <c r="D40" s="59"/>
      <c r="E40" s="59"/>
      <c r="F40" s="54">
        <v>877156.27999999991</v>
      </c>
      <c r="G40" s="54">
        <v>706338.76000000024</v>
      </c>
      <c r="H40" s="75"/>
      <c r="I40" s="75"/>
      <c r="J40" s="55">
        <f>SUM(F40:I40)</f>
        <v>1583495.04</v>
      </c>
      <c r="K40" s="75"/>
      <c r="L40" s="75"/>
      <c r="M40" s="75"/>
      <c r="N40" s="75"/>
      <c r="O40" s="75"/>
      <c r="P40" s="75"/>
      <c r="Q40" s="75"/>
      <c r="R40" s="75"/>
      <c r="S40" s="75"/>
      <c r="T40" s="75"/>
      <c r="U40" s="75"/>
      <c r="V40" s="56">
        <f>J40+U40</f>
        <v>1583495.04</v>
      </c>
      <c r="W40" s="75"/>
      <c r="X40" s="75"/>
      <c r="Y40" s="75"/>
      <c r="Z40" s="75"/>
      <c r="AA40" s="56">
        <f t="shared" si="11"/>
        <v>877156.27999999991</v>
      </c>
      <c r="AB40" s="55">
        <f t="shared" si="11"/>
        <v>706338.76000000024</v>
      </c>
      <c r="AC40" s="75"/>
      <c r="AD40" s="75"/>
      <c r="AE40" s="57">
        <f>SUM(AA40:AD40)</f>
        <v>1583495.04</v>
      </c>
      <c r="AF40" s="66"/>
      <c r="AG40" s="227"/>
    </row>
    <row r="41" spans="2:33" ht="15.75" customHeight="1" x14ac:dyDescent="0.25">
      <c r="B41" s="50" t="s">
        <v>52</v>
      </c>
      <c r="C41" s="61"/>
      <c r="D41" s="61"/>
      <c r="E41" s="61"/>
      <c r="F41" s="54">
        <v>170821.06</v>
      </c>
      <c r="G41" s="54">
        <v>26463.53</v>
      </c>
      <c r="H41" s="75"/>
      <c r="I41" s="75"/>
      <c r="J41" s="55">
        <f>SUM(F41:I41)</f>
        <v>197284.59</v>
      </c>
      <c r="K41" s="75"/>
      <c r="L41" s="75"/>
      <c r="M41" s="75"/>
      <c r="N41" s="75"/>
      <c r="O41" s="75"/>
      <c r="P41" s="75"/>
      <c r="Q41" s="75"/>
      <c r="R41" s="75"/>
      <c r="S41" s="75"/>
      <c r="T41" s="75"/>
      <c r="U41" s="75"/>
      <c r="V41" s="56">
        <f>J41+U41</f>
        <v>197284.59</v>
      </c>
      <c r="W41" s="75"/>
      <c r="X41" s="75"/>
      <c r="Y41" s="75"/>
      <c r="Z41" s="75"/>
      <c r="AA41" s="56">
        <f t="shared" si="11"/>
        <v>170821.06</v>
      </c>
      <c r="AB41" s="55">
        <f>G41+L41+Q41</f>
        <v>26463.53</v>
      </c>
      <c r="AC41" s="75"/>
      <c r="AD41" s="75"/>
      <c r="AE41" s="57">
        <f>SUM(AA41:AD41)</f>
        <v>197284.59</v>
      </c>
      <c r="AF41" s="66"/>
      <c r="AG41" s="58"/>
    </row>
    <row r="42" spans="2:33" ht="15.75" hidden="1" customHeight="1" x14ac:dyDescent="0.25">
      <c r="B42" s="50" t="s">
        <v>53</v>
      </c>
      <c r="C42" s="61"/>
      <c r="D42" s="61"/>
      <c r="E42" s="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50" t="s">
        <v>54</v>
      </c>
      <c r="C43" s="61"/>
      <c r="D43" s="61"/>
      <c r="E43" s="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61"/>
      <c r="D44" s="61"/>
      <c r="E44" s="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customHeight="1" thickBot="1" x14ac:dyDescent="0.25">
      <c r="B45" s="62"/>
      <c r="C45" s="63" t="s">
        <v>49</v>
      </c>
      <c r="D45" s="63"/>
      <c r="E45" s="63"/>
      <c r="F45" s="225">
        <f>SUM(F39:F41)</f>
        <v>1578615.16</v>
      </c>
      <c r="G45" s="225">
        <f>SUM(G39:G41)</f>
        <v>1155817.9300000004</v>
      </c>
      <c r="H45" s="78"/>
      <c r="I45" s="78"/>
      <c r="J45" s="225">
        <f>SUM(J39:J41)</f>
        <v>2734433.09</v>
      </c>
      <c r="K45" s="225">
        <f t="shared" ref="K45:AE45" si="12">SUM(K39:K41)</f>
        <v>0</v>
      </c>
      <c r="L45" s="225">
        <f t="shared" si="12"/>
        <v>0</v>
      </c>
      <c r="M45" s="225">
        <f t="shared" si="12"/>
        <v>0</v>
      </c>
      <c r="N45" s="225">
        <f t="shared" si="12"/>
        <v>0</v>
      </c>
      <c r="O45" s="225">
        <f t="shared" si="12"/>
        <v>0</v>
      </c>
      <c r="P45" s="225">
        <f t="shared" si="12"/>
        <v>0</v>
      </c>
      <c r="Q45" s="225">
        <f t="shared" si="12"/>
        <v>6200</v>
      </c>
      <c r="R45" s="225">
        <f t="shared" si="12"/>
        <v>0</v>
      </c>
      <c r="S45" s="225">
        <f t="shared" si="12"/>
        <v>0</v>
      </c>
      <c r="T45" s="225">
        <f t="shared" si="12"/>
        <v>6200</v>
      </c>
      <c r="U45" s="225">
        <f t="shared" si="12"/>
        <v>6200</v>
      </c>
      <c r="V45" s="225">
        <f t="shared" si="12"/>
        <v>2740633.09</v>
      </c>
      <c r="W45" s="225">
        <f t="shared" si="12"/>
        <v>0</v>
      </c>
      <c r="X45" s="225">
        <f t="shared" si="12"/>
        <v>0</v>
      </c>
      <c r="Y45" s="225">
        <f t="shared" si="12"/>
        <v>0</v>
      </c>
      <c r="Z45" s="225">
        <f t="shared" si="12"/>
        <v>0</v>
      </c>
      <c r="AA45" s="225">
        <f t="shared" si="12"/>
        <v>1578615.16</v>
      </c>
      <c r="AB45" s="225">
        <f t="shared" si="12"/>
        <v>1162017.9300000004</v>
      </c>
      <c r="AC45" s="225">
        <f t="shared" si="12"/>
        <v>0</v>
      </c>
      <c r="AD45" s="225">
        <f t="shared" si="12"/>
        <v>0</v>
      </c>
      <c r="AE45" s="225">
        <f t="shared" si="12"/>
        <v>2740633.09</v>
      </c>
      <c r="AF45" s="66"/>
      <c r="AG45" s="58"/>
    </row>
    <row r="46" spans="2:33" ht="19.5"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customHeight="1" x14ac:dyDescent="0.25">
      <c r="B47" s="458" t="s">
        <v>51</v>
      </c>
      <c r="C47" s="486"/>
      <c r="D47" s="61"/>
      <c r="E47" s="72"/>
      <c r="F47" s="226">
        <f>F19+F29+F38</f>
        <v>4125000</v>
      </c>
      <c r="G47" s="226">
        <f>G19+G29+G38</f>
        <v>1905000</v>
      </c>
      <c r="H47" s="68"/>
      <c r="I47" s="68"/>
      <c r="J47" s="226">
        <f>J19+J29+J38</f>
        <v>6030000</v>
      </c>
      <c r="K47" s="226">
        <f t="shared" ref="K47:AE47" si="13">K19+K29+K38</f>
        <v>0</v>
      </c>
      <c r="L47" s="226">
        <f t="shared" si="13"/>
        <v>0</v>
      </c>
      <c r="M47" s="226">
        <f t="shared" si="13"/>
        <v>0</v>
      </c>
      <c r="N47" s="226">
        <f t="shared" si="13"/>
        <v>0</v>
      </c>
      <c r="O47" s="226">
        <f t="shared" si="13"/>
        <v>0</v>
      </c>
      <c r="P47" s="226">
        <f t="shared" si="13"/>
        <v>0</v>
      </c>
      <c r="Q47" s="226">
        <f t="shared" si="13"/>
        <v>0</v>
      </c>
      <c r="R47" s="226">
        <f t="shared" si="13"/>
        <v>0</v>
      </c>
      <c r="S47" s="226">
        <f t="shared" si="13"/>
        <v>0</v>
      </c>
      <c r="T47" s="226">
        <f t="shared" si="13"/>
        <v>0</v>
      </c>
      <c r="U47" s="226">
        <f t="shared" si="13"/>
        <v>0</v>
      </c>
      <c r="V47" s="226">
        <f t="shared" si="13"/>
        <v>6030000</v>
      </c>
      <c r="W47" s="226">
        <f t="shared" si="13"/>
        <v>0</v>
      </c>
      <c r="X47" s="226">
        <f t="shared" si="13"/>
        <v>0</v>
      </c>
      <c r="Y47" s="226">
        <f t="shared" si="13"/>
        <v>0</v>
      </c>
      <c r="Z47" s="226">
        <f t="shared" si="13"/>
        <v>0</v>
      </c>
      <c r="AA47" s="226">
        <f t="shared" si="13"/>
        <v>4125000</v>
      </c>
      <c r="AB47" s="226">
        <f t="shared" si="13"/>
        <v>1905000</v>
      </c>
      <c r="AC47" s="226">
        <f t="shared" si="13"/>
        <v>0</v>
      </c>
      <c r="AD47" s="226">
        <f t="shared" si="13"/>
        <v>0</v>
      </c>
      <c r="AE47" s="226">
        <f t="shared" si="13"/>
        <v>6030000</v>
      </c>
      <c r="AF47" s="66"/>
      <c r="AG47" s="58"/>
    </row>
    <row r="48" spans="2:33" ht="15.75" customHeight="1" x14ac:dyDescent="0.25">
      <c r="B48" s="460" t="s">
        <v>42</v>
      </c>
      <c r="C48" s="487"/>
      <c r="D48" s="59"/>
      <c r="E48" s="52"/>
      <c r="F48" s="82">
        <f>F20+F30+F39</f>
        <v>1511855.69</v>
      </c>
      <c r="G48" s="82">
        <f>G20+G30+G39</f>
        <v>954368.27</v>
      </c>
      <c r="H48" s="75"/>
      <c r="I48" s="75"/>
      <c r="J48" s="82">
        <f t="shared" ref="J48:AE48" si="14">J20+J30+J39</f>
        <v>2466223.96</v>
      </c>
      <c r="K48" s="82">
        <f t="shared" si="14"/>
        <v>0</v>
      </c>
      <c r="L48" s="82">
        <f t="shared" si="14"/>
        <v>2921</v>
      </c>
      <c r="M48" s="82">
        <f t="shared" si="14"/>
        <v>0</v>
      </c>
      <c r="N48" s="82">
        <f t="shared" si="14"/>
        <v>0</v>
      </c>
      <c r="O48" s="82">
        <f t="shared" si="14"/>
        <v>2921</v>
      </c>
      <c r="P48" s="82">
        <f t="shared" si="14"/>
        <v>0</v>
      </c>
      <c r="Q48" s="82">
        <f t="shared" si="14"/>
        <v>12200</v>
      </c>
      <c r="R48" s="82">
        <f t="shared" si="14"/>
        <v>0</v>
      </c>
      <c r="S48" s="82">
        <f t="shared" si="14"/>
        <v>0</v>
      </c>
      <c r="T48" s="82">
        <f t="shared" si="14"/>
        <v>12200</v>
      </c>
      <c r="U48" s="82">
        <f t="shared" si="14"/>
        <v>15121</v>
      </c>
      <c r="V48" s="82">
        <f t="shared" si="14"/>
        <v>2481344.96</v>
      </c>
      <c r="W48" s="82">
        <f t="shared" si="14"/>
        <v>0</v>
      </c>
      <c r="X48" s="82">
        <f t="shared" si="14"/>
        <v>0</v>
      </c>
      <c r="Y48" s="82">
        <f t="shared" si="14"/>
        <v>0</v>
      </c>
      <c r="Z48" s="82">
        <f t="shared" si="14"/>
        <v>0</v>
      </c>
      <c r="AA48" s="82">
        <f t="shared" si="14"/>
        <v>1511855.69</v>
      </c>
      <c r="AB48" s="82">
        <f t="shared" si="14"/>
        <v>969489.27</v>
      </c>
      <c r="AC48" s="82">
        <f t="shared" si="14"/>
        <v>0</v>
      </c>
      <c r="AD48" s="82">
        <f t="shared" si="14"/>
        <v>0</v>
      </c>
      <c r="AE48" s="82">
        <f t="shared" si="14"/>
        <v>2481344.96</v>
      </c>
      <c r="AF48" s="66"/>
      <c r="AG48" s="58"/>
    </row>
    <row r="49" spans="2:33" ht="18" customHeight="1" x14ac:dyDescent="0.25">
      <c r="B49" s="74" t="s">
        <v>43</v>
      </c>
      <c r="C49" s="59"/>
      <c r="D49" s="59"/>
      <c r="E49" s="59"/>
      <c r="F49" s="82">
        <f>F21+F31+F40</f>
        <v>2277592.64</v>
      </c>
      <c r="G49" s="82">
        <f t="shared" ref="G49:AE49" si="15">G21+G31+G40</f>
        <v>1269890.0600000003</v>
      </c>
      <c r="H49" s="82">
        <f t="shared" si="15"/>
        <v>0</v>
      </c>
      <c r="I49" s="82">
        <f t="shared" si="15"/>
        <v>0</v>
      </c>
      <c r="J49" s="82">
        <f t="shared" si="15"/>
        <v>3547482.7</v>
      </c>
      <c r="K49" s="82">
        <f t="shared" si="15"/>
        <v>0</v>
      </c>
      <c r="L49" s="82">
        <f t="shared" si="15"/>
        <v>0</v>
      </c>
      <c r="M49" s="82">
        <f t="shared" si="15"/>
        <v>0</v>
      </c>
      <c r="N49" s="82">
        <f t="shared" si="15"/>
        <v>0</v>
      </c>
      <c r="O49" s="82">
        <f t="shared" si="15"/>
        <v>0</v>
      </c>
      <c r="P49" s="82">
        <f t="shared" si="15"/>
        <v>0</v>
      </c>
      <c r="Q49" s="82">
        <f t="shared" si="15"/>
        <v>0</v>
      </c>
      <c r="R49" s="82">
        <f t="shared" si="15"/>
        <v>0</v>
      </c>
      <c r="S49" s="82">
        <f t="shared" si="15"/>
        <v>0</v>
      </c>
      <c r="T49" s="82">
        <f t="shared" si="15"/>
        <v>0</v>
      </c>
      <c r="U49" s="82">
        <f t="shared" si="15"/>
        <v>0</v>
      </c>
      <c r="V49" s="82">
        <f t="shared" si="15"/>
        <v>3547482.7</v>
      </c>
      <c r="W49" s="82">
        <f t="shared" si="15"/>
        <v>0</v>
      </c>
      <c r="X49" s="82">
        <f t="shared" si="15"/>
        <v>0</v>
      </c>
      <c r="Y49" s="82">
        <f t="shared" si="15"/>
        <v>0</v>
      </c>
      <c r="Z49" s="82">
        <f t="shared" si="15"/>
        <v>0</v>
      </c>
      <c r="AA49" s="82">
        <f t="shared" si="15"/>
        <v>2277592.64</v>
      </c>
      <c r="AB49" s="82">
        <f t="shared" si="15"/>
        <v>1269890.0600000003</v>
      </c>
      <c r="AC49" s="82">
        <f t="shared" si="15"/>
        <v>0</v>
      </c>
      <c r="AD49" s="82">
        <f t="shared" si="15"/>
        <v>0</v>
      </c>
      <c r="AE49" s="82">
        <f t="shared" si="15"/>
        <v>3547482.7</v>
      </c>
      <c r="AF49" s="66"/>
      <c r="AG49" s="58"/>
    </row>
    <row r="50" spans="2:33" ht="17.25" customHeight="1" x14ac:dyDescent="0.25">
      <c r="B50" s="50" t="s">
        <v>52</v>
      </c>
      <c r="C50" s="61"/>
      <c r="D50" s="61"/>
      <c r="E50" s="61"/>
      <c r="F50" s="82">
        <f>F23+F32+F41</f>
        <v>508811.30999999994</v>
      </c>
      <c r="G50" s="82">
        <f>G23+G32+G41</f>
        <v>53500.99</v>
      </c>
      <c r="H50" s="82">
        <f t="shared" ref="H50:AE50" si="16">H23+H32+H41</f>
        <v>0</v>
      </c>
      <c r="I50" s="82">
        <f t="shared" si="16"/>
        <v>0</v>
      </c>
      <c r="J50" s="82">
        <f t="shared" si="16"/>
        <v>562312.29999999993</v>
      </c>
      <c r="K50" s="82">
        <f t="shared" si="16"/>
        <v>0</v>
      </c>
      <c r="L50" s="82">
        <f t="shared" si="16"/>
        <v>0</v>
      </c>
      <c r="M50" s="82">
        <f t="shared" si="16"/>
        <v>0</v>
      </c>
      <c r="N50" s="82">
        <f t="shared" si="16"/>
        <v>0</v>
      </c>
      <c r="O50" s="82">
        <f t="shared" si="16"/>
        <v>0</v>
      </c>
      <c r="P50" s="82">
        <f t="shared" si="16"/>
        <v>0</v>
      </c>
      <c r="Q50" s="82">
        <f t="shared" si="16"/>
        <v>0</v>
      </c>
      <c r="R50" s="82">
        <f t="shared" si="16"/>
        <v>0</v>
      </c>
      <c r="S50" s="82">
        <f t="shared" si="16"/>
        <v>0</v>
      </c>
      <c r="T50" s="82">
        <f t="shared" si="16"/>
        <v>0</v>
      </c>
      <c r="U50" s="82">
        <f t="shared" si="16"/>
        <v>0</v>
      </c>
      <c r="V50" s="82">
        <f t="shared" si="16"/>
        <v>562312.29999999993</v>
      </c>
      <c r="W50" s="82">
        <f t="shared" si="16"/>
        <v>0</v>
      </c>
      <c r="X50" s="82">
        <f t="shared" si="16"/>
        <v>0</v>
      </c>
      <c r="Y50" s="82">
        <f t="shared" si="16"/>
        <v>0</v>
      </c>
      <c r="Z50" s="82">
        <f t="shared" si="16"/>
        <v>0</v>
      </c>
      <c r="AA50" s="82">
        <f t="shared" si="16"/>
        <v>508811.30999999994</v>
      </c>
      <c r="AB50" s="82">
        <f t="shared" si="16"/>
        <v>53500.99</v>
      </c>
      <c r="AC50" s="82">
        <f t="shared" si="16"/>
        <v>0</v>
      </c>
      <c r="AD50" s="82">
        <f t="shared" si="16"/>
        <v>0</v>
      </c>
      <c r="AE50" s="82">
        <f t="shared" si="16"/>
        <v>562312.29999999993</v>
      </c>
      <c r="AF50" s="66"/>
      <c r="AG50" s="58"/>
    </row>
    <row r="51" spans="2:33" ht="18" hidden="1" customHeight="1" x14ac:dyDescent="0.25">
      <c r="B51" s="50" t="s">
        <v>53</v>
      </c>
      <c r="C51" s="61"/>
      <c r="D51" s="61"/>
      <c r="E51" s="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50" t="s">
        <v>54</v>
      </c>
      <c r="C52" s="61"/>
      <c r="D52" s="61"/>
      <c r="E52" s="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61"/>
      <c r="D53" s="61"/>
      <c r="E53" s="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customHeight="1" thickBot="1" x14ac:dyDescent="0.3">
      <c r="B54" s="77"/>
      <c r="C54" s="63" t="s">
        <v>49</v>
      </c>
      <c r="D54" s="61"/>
      <c r="E54" s="61"/>
      <c r="F54" s="231">
        <f>SUM(F48:F50)</f>
        <v>4298259.6399999997</v>
      </c>
      <c r="G54" s="231">
        <f t="shared" ref="G54:AE54" si="17">SUM(G48:G50)</f>
        <v>2277759.3200000003</v>
      </c>
      <c r="H54" s="231">
        <f t="shared" si="17"/>
        <v>0</v>
      </c>
      <c r="I54" s="231">
        <f t="shared" si="17"/>
        <v>0</v>
      </c>
      <c r="J54" s="231">
        <f t="shared" si="17"/>
        <v>6576018.96</v>
      </c>
      <c r="K54" s="231">
        <f t="shared" si="17"/>
        <v>0</v>
      </c>
      <c r="L54" s="231">
        <f t="shared" si="17"/>
        <v>2921</v>
      </c>
      <c r="M54" s="231">
        <f t="shared" si="17"/>
        <v>0</v>
      </c>
      <c r="N54" s="231">
        <f t="shared" si="17"/>
        <v>0</v>
      </c>
      <c r="O54" s="231">
        <f t="shared" si="17"/>
        <v>2921</v>
      </c>
      <c r="P54" s="231">
        <f t="shared" si="17"/>
        <v>0</v>
      </c>
      <c r="Q54" s="231">
        <f t="shared" si="17"/>
        <v>12200</v>
      </c>
      <c r="R54" s="231">
        <f t="shared" si="17"/>
        <v>0</v>
      </c>
      <c r="S54" s="231">
        <f t="shared" si="17"/>
        <v>0</v>
      </c>
      <c r="T54" s="231">
        <f t="shared" si="17"/>
        <v>12200</v>
      </c>
      <c r="U54" s="231">
        <f t="shared" si="17"/>
        <v>15121</v>
      </c>
      <c r="V54" s="231">
        <f t="shared" si="17"/>
        <v>6591139.96</v>
      </c>
      <c r="W54" s="231">
        <f t="shared" si="17"/>
        <v>0</v>
      </c>
      <c r="X54" s="231">
        <f t="shared" si="17"/>
        <v>0</v>
      </c>
      <c r="Y54" s="231">
        <f t="shared" si="17"/>
        <v>0</v>
      </c>
      <c r="Z54" s="231">
        <f t="shared" si="17"/>
        <v>0</v>
      </c>
      <c r="AA54" s="231">
        <f t="shared" si="17"/>
        <v>4298259.6399999997</v>
      </c>
      <c r="AB54" s="231">
        <f t="shared" si="17"/>
        <v>2292880.3200000003</v>
      </c>
      <c r="AC54" s="231">
        <f t="shared" si="17"/>
        <v>0</v>
      </c>
      <c r="AD54" s="231">
        <f t="shared" si="17"/>
        <v>0</v>
      </c>
      <c r="AE54" s="231">
        <f t="shared" si="17"/>
        <v>6591139.96</v>
      </c>
      <c r="AF54" s="81"/>
      <c r="AG54" s="58"/>
    </row>
    <row r="55" spans="2:33" ht="19.5" customHeight="1" x14ac:dyDescent="0.25">
      <c r="B55" s="83"/>
      <c r="C55" s="84"/>
      <c r="D55" s="84"/>
      <c r="E55" s="84"/>
      <c r="F55" s="85"/>
      <c r="G55" s="86"/>
      <c r="H55" s="85"/>
      <c r="I55" s="85"/>
      <c r="J55" s="85"/>
      <c r="K55" s="85"/>
      <c r="L55" s="85"/>
      <c r="M55" s="85"/>
      <c r="N55" s="85"/>
      <c r="O55" s="85"/>
      <c r="P55" s="85"/>
      <c r="Q55" s="86"/>
      <c r="R55" s="85"/>
      <c r="S55" s="85"/>
      <c r="T55" s="85"/>
      <c r="U55" s="85"/>
      <c r="V55" s="85"/>
      <c r="W55" s="85"/>
      <c r="X55" s="85"/>
      <c r="Y55" s="85"/>
      <c r="Z55" s="85"/>
      <c r="AA55" s="86">
        <f>AA48+AA49</f>
        <v>3789448.33</v>
      </c>
      <c r="AB55" s="86">
        <f>AB48+AB49</f>
        <v>2239379.33</v>
      </c>
      <c r="AC55" s="85"/>
      <c r="AD55" s="85"/>
      <c r="AE55" s="87"/>
      <c r="AF55" s="81"/>
      <c r="AG55" s="227"/>
    </row>
    <row r="56" spans="2:33" ht="18" customHeight="1" thickBot="1" x14ac:dyDescent="0.3">
      <c r="B56" s="462" t="s">
        <v>19</v>
      </c>
      <c r="C56" s="463"/>
      <c r="D56" s="88"/>
      <c r="E56" s="88"/>
      <c r="F56" s="89"/>
      <c r="G56" s="89"/>
      <c r="H56" s="89"/>
      <c r="I56" s="89"/>
      <c r="J56" s="232"/>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104"/>
      <c r="L58" s="104"/>
      <c r="M58" s="104"/>
      <c r="N58" s="104"/>
      <c r="O58" s="104"/>
      <c r="P58" s="102"/>
      <c r="Q58" s="102"/>
      <c r="R58" s="102"/>
      <c r="S58" s="102"/>
      <c r="T58" s="102"/>
      <c r="U58" s="102"/>
      <c r="V58" s="105"/>
      <c r="W58" s="5"/>
      <c r="X58" s="5"/>
      <c r="Y58" s="5"/>
      <c r="Z58" s="5"/>
      <c r="AA58" s="106">
        <f>AA48+AA49</f>
        <v>3789448.33</v>
      </c>
      <c r="AB58" s="106">
        <f>AB48+AB49</f>
        <v>2239379.33</v>
      </c>
      <c r="AC58" s="5"/>
      <c r="AD58" s="5"/>
      <c r="AE58" s="107"/>
      <c r="AF58" s="107"/>
    </row>
    <row r="59" spans="2:33" ht="15" customHeight="1" x14ac:dyDescent="0.25">
      <c r="B59" s="101"/>
      <c r="C59" s="102"/>
      <c r="D59" s="102"/>
      <c r="E59" s="102"/>
      <c r="F59" s="103"/>
      <c r="G59" s="103"/>
      <c r="H59" s="103"/>
      <c r="I59" s="103"/>
      <c r="J59" s="103"/>
      <c r="K59" s="104"/>
      <c r="L59" s="104"/>
      <c r="M59" s="104"/>
      <c r="N59" s="104"/>
      <c r="O59" s="10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149</v>
      </c>
      <c r="H60" s="464"/>
      <c r="I60" s="464"/>
      <c r="J60" s="464" t="s">
        <v>150</v>
      </c>
      <c r="K60" s="464"/>
      <c r="L60" s="464"/>
      <c r="M60" s="109"/>
      <c r="N60" s="110" t="s">
        <v>147</v>
      </c>
      <c r="O60" s="110"/>
      <c r="P60" s="108"/>
      <c r="Q60" s="464"/>
      <c r="R60" s="464"/>
      <c r="S60" s="464"/>
      <c r="T60" s="464"/>
      <c r="U60" s="464"/>
      <c r="V60" s="464"/>
      <c r="W60" s="465" t="s">
        <v>151</v>
      </c>
      <c r="X60" s="466"/>
      <c r="Y60" s="466"/>
      <c r="Z60" s="465" t="s">
        <v>148</v>
      </c>
      <c r="AA60" s="466"/>
      <c r="AB60" s="466"/>
      <c r="AC60" s="110" t="s">
        <v>147</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3823000</v>
      </c>
      <c r="X61" s="439"/>
      <c r="Y61" s="113"/>
      <c r="Z61" s="442">
        <f>MAR_F101!Z61</f>
        <v>2207000</v>
      </c>
      <c r="AA61" s="442"/>
      <c r="AB61" s="5"/>
      <c r="AC61" s="442">
        <f>W61+Z61</f>
        <v>6030000</v>
      </c>
      <c r="AD61" s="442"/>
      <c r="AE61" s="107"/>
      <c r="AF61" s="107"/>
    </row>
    <row r="62" spans="2:33" ht="15" customHeight="1" x14ac:dyDescent="0.25">
      <c r="B62" s="101"/>
      <c r="C62" s="114" t="s">
        <v>64</v>
      </c>
      <c r="D62" s="102"/>
      <c r="E62" s="111"/>
      <c r="F62" s="103"/>
      <c r="G62" s="450">
        <f>MAR_F101!G62</f>
        <v>3823000</v>
      </c>
      <c r="H62" s="450"/>
      <c r="I62" s="450"/>
      <c r="J62" s="439">
        <f>MAR_F101!J62</f>
        <v>2207000</v>
      </c>
      <c r="K62" s="439"/>
      <c r="L62" s="439"/>
      <c r="M62" s="116"/>
      <c r="N62" s="451">
        <f>G62+J62</f>
        <v>6030000</v>
      </c>
      <c r="O62" s="451"/>
      <c r="P62" s="5"/>
      <c r="Q62" s="5"/>
      <c r="R62" s="5"/>
      <c r="S62" s="113"/>
      <c r="T62" s="117" t="s">
        <v>65</v>
      </c>
      <c r="U62" s="117"/>
      <c r="V62" s="113"/>
      <c r="W62" s="453">
        <f>MAR_F101!W62</f>
        <v>3485479.16</v>
      </c>
      <c r="X62" s="453"/>
      <c r="Y62" s="113"/>
      <c r="Z62" s="454">
        <f>MAR_F101!Z62</f>
        <v>2543348.5</v>
      </c>
      <c r="AA62" s="454"/>
      <c r="AB62" s="5"/>
      <c r="AC62" s="442">
        <f>W62+Z62</f>
        <v>6028827.6600000001</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337520.83999999985</v>
      </c>
      <c r="X63" s="452"/>
      <c r="Y63" s="113"/>
      <c r="Z63" s="452">
        <f>Z61-Z62</f>
        <v>-336348.5</v>
      </c>
      <c r="AA63" s="452"/>
      <c r="AB63" s="5"/>
      <c r="AC63" s="452">
        <f>AC61-AC62</f>
        <v>1172.339999999851</v>
      </c>
      <c r="AD63" s="452"/>
      <c r="AE63" s="119"/>
      <c r="AF63" s="107"/>
    </row>
    <row r="64" spans="2:33" ht="15" customHeight="1" thickTop="1" x14ac:dyDescent="0.25">
      <c r="B64" s="101"/>
      <c r="C64" s="114" t="s">
        <v>68</v>
      </c>
      <c r="D64" s="102"/>
      <c r="E64" s="111"/>
      <c r="F64" s="103"/>
      <c r="G64" s="450">
        <f>MAR_F101!G64</f>
        <v>365027.70999999996</v>
      </c>
      <c r="H64" s="450"/>
      <c r="I64" s="450"/>
      <c r="J64" s="439">
        <f>MAR_F101!J64</f>
        <v>197284.59</v>
      </c>
      <c r="K64" s="439"/>
      <c r="L64" s="439"/>
      <c r="M64" s="116"/>
      <c r="N64" s="451">
        <f>G64+J64</f>
        <v>562312.29999999993</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4188027.71</v>
      </c>
      <c r="H69" s="446"/>
      <c r="I69" s="446"/>
      <c r="J69" s="447">
        <f>SUM(J62:L67)-J68</f>
        <v>2404284.59</v>
      </c>
      <c r="K69" s="447"/>
      <c r="L69" s="447"/>
      <c r="M69" s="123"/>
      <c r="N69" s="448">
        <f>G69+J69</f>
        <v>6592312.2999999998</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v>1172.3399999999999</v>
      </c>
      <c r="K70" s="439"/>
      <c r="L70" s="439"/>
      <c r="M70" s="128"/>
      <c r="N70" s="439">
        <f>G70+J70</f>
        <v>1172.3399999999999</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MAR_F101!G71</f>
        <v>3850506.87</v>
      </c>
      <c r="H71" s="450"/>
      <c r="I71" s="450"/>
      <c r="J71" s="439">
        <f>MAR_F101!J71</f>
        <v>2740633.09</v>
      </c>
      <c r="K71" s="439"/>
      <c r="L71" s="439"/>
      <c r="M71" s="128"/>
      <c r="N71" s="439">
        <f>G71+J71</f>
        <v>6591139.96</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115"/>
      <c r="H72" s="115"/>
      <c r="I72" s="11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337520.83999999985</v>
      </c>
      <c r="H73" s="440"/>
      <c r="I73" s="440"/>
      <c r="J73" s="440">
        <f>J69-J71-J72-J70</f>
        <v>-337520.84</v>
      </c>
      <c r="K73" s="440"/>
      <c r="L73" s="440"/>
      <c r="M73" s="123"/>
      <c r="N73" s="441">
        <f>G73+J73</f>
        <v>0</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104"/>
      <c r="M74" s="104"/>
      <c r="N74" s="104"/>
      <c r="O74" s="10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104"/>
      <c r="M75" s="104"/>
      <c r="N75" s="104"/>
      <c r="O75" s="10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104"/>
      <c r="G77" s="104"/>
      <c r="H77" s="104"/>
      <c r="I77" s="104"/>
      <c r="J77" s="104"/>
      <c r="K77" s="104"/>
      <c r="L77" s="104"/>
      <c r="M77" s="104"/>
      <c r="N77" s="104"/>
      <c r="O77" s="10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149"/>
      <c r="D78" s="149"/>
      <c r="E78" s="149"/>
      <c r="F78" s="149"/>
      <c r="G78" s="150" t="s">
        <v>75</v>
      </c>
      <c r="H78" s="150"/>
      <c r="I78" s="150"/>
      <c r="J78" s="149"/>
      <c r="K78" s="149"/>
      <c r="L78" s="151"/>
      <c r="M78" s="149"/>
      <c r="N78" s="149"/>
      <c r="O78" s="149"/>
      <c r="P78" s="149"/>
      <c r="Q78" s="149"/>
      <c r="R78" s="149"/>
      <c r="S78" s="149"/>
      <c r="T78" s="149"/>
      <c r="U78" s="150" t="s">
        <v>84</v>
      </c>
      <c r="V78" s="21"/>
      <c r="W78" s="152"/>
      <c r="X78" s="152"/>
      <c r="Y78" s="152"/>
      <c r="Z78" s="152"/>
      <c r="AA78" s="152"/>
      <c r="AB78" s="5"/>
      <c r="AC78" s="5"/>
      <c r="AD78" s="5"/>
      <c r="AE78" s="5"/>
      <c r="AF78" s="107"/>
    </row>
    <row r="79" spans="2:32" ht="18" hidden="1" customHeight="1" x14ac:dyDescent="0.25">
      <c r="B79" s="148"/>
      <c r="C79" s="149"/>
      <c r="D79" s="149"/>
      <c r="E79" s="149"/>
      <c r="F79" s="149"/>
      <c r="G79" s="150"/>
      <c r="H79" s="150"/>
      <c r="I79" s="150"/>
      <c r="J79" s="149"/>
      <c r="K79" s="149"/>
      <c r="L79" s="149"/>
      <c r="M79" s="149"/>
      <c r="N79" s="149"/>
      <c r="O79" s="149"/>
      <c r="P79" s="149"/>
      <c r="Q79" s="149"/>
      <c r="R79" s="149"/>
      <c r="S79" s="149"/>
      <c r="T79" s="149"/>
      <c r="U79" s="149"/>
      <c r="V79" s="152"/>
      <c r="W79" s="152"/>
      <c r="X79" s="152"/>
      <c r="Y79" s="152"/>
      <c r="Z79" s="152"/>
      <c r="AA79" s="152"/>
      <c r="AB79" s="5"/>
      <c r="AC79" s="5"/>
      <c r="AD79" s="5"/>
      <c r="AE79" s="5"/>
      <c r="AF79" s="107"/>
    </row>
    <row r="80" spans="2:32" ht="14.25" hidden="1" customHeight="1" x14ac:dyDescent="0.25">
      <c r="B80" s="148"/>
      <c r="C80" s="149"/>
      <c r="D80" s="149"/>
      <c r="E80" s="149"/>
      <c r="F80" s="149"/>
      <c r="G80" s="150"/>
      <c r="H80" s="150"/>
      <c r="I80" s="150"/>
      <c r="J80" s="149"/>
      <c r="K80" s="149"/>
      <c r="L80" s="153"/>
      <c r="M80" s="149"/>
      <c r="N80" s="149"/>
      <c r="O80" s="149"/>
      <c r="P80" s="149"/>
      <c r="Q80" s="149"/>
      <c r="R80" s="149"/>
      <c r="S80" s="149"/>
      <c r="T80" s="149"/>
      <c r="U80" s="149"/>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J2:Z2"/>
    <mergeCell ref="AE2:AF2"/>
    <mergeCell ref="J3:Z3"/>
    <mergeCell ref="J4:Z4"/>
    <mergeCell ref="AA15:AA16"/>
    <mergeCell ref="AB15:AB16"/>
    <mergeCell ref="AA14:AE14"/>
    <mergeCell ref="B17:E17"/>
    <mergeCell ref="B18:C18"/>
    <mergeCell ref="F15:F16"/>
    <mergeCell ref="G15:G16"/>
    <mergeCell ref="AF14:AF16"/>
    <mergeCell ref="AE15:AE16"/>
    <mergeCell ref="F11:G11"/>
    <mergeCell ref="B14:E16"/>
    <mergeCell ref="F14:J14"/>
    <mergeCell ref="K14:U14"/>
    <mergeCell ref="V14:V16"/>
    <mergeCell ref="W14:Z14"/>
    <mergeCell ref="P15:T15"/>
    <mergeCell ref="U15:U16"/>
    <mergeCell ref="K15:O15"/>
    <mergeCell ref="AC15:AC16"/>
    <mergeCell ref="AD15:AD16"/>
    <mergeCell ref="AF19:AF26"/>
    <mergeCell ref="W15:W16"/>
    <mergeCell ref="X15:X16"/>
    <mergeCell ref="Y15:Y16"/>
    <mergeCell ref="Z15:Z16"/>
    <mergeCell ref="H15:H16"/>
    <mergeCell ref="I15:I16"/>
    <mergeCell ref="J15:J16"/>
    <mergeCell ref="B28:C28"/>
    <mergeCell ref="B29:C29"/>
    <mergeCell ref="B30:C30"/>
    <mergeCell ref="B37:C37"/>
    <mergeCell ref="B38:C38"/>
    <mergeCell ref="B39:C39"/>
    <mergeCell ref="B46:C46"/>
    <mergeCell ref="B47:C47"/>
    <mergeCell ref="B48:C48"/>
    <mergeCell ref="B56:C56"/>
    <mergeCell ref="G60:I60"/>
    <mergeCell ref="J60:L60"/>
    <mergeCell ref="Q60:S60"/>
    <mergeCell ref="T60:V60"/>
    <mergeCell ref="W60:Y60"/>
    <mergeCell ref="Z60:AB60"/>
    <mergeCell ref="T61:V61"/>
    <mergeCell ref="W61:X61"/>
    <mergeCell ref="Z61:AA61"/>
    <mergeCell ref="T63:U63"/>
    <mergeCell ref="W63:X63"/>
    <mergeCell ref="Z63:AA63"/>
    <mergeCell ref="AC61:AD61"/>
    <mergeCell ref="G62:I62"/>
    <mergeCell ref="J62:L62"/>
    <mergeCell ref="N62:O62"/>
    <mergeCell ref="W62:X62"/>
    <mergeCell ref="Z62:AA62"/>
    <mergeCell ref="AC62:AD62"/>
    <mergeCell ref="AC63:AD63"/>
    <mergeCell ref="G64:I64"/>
    <mergeCell ref="J64:L64"/>
    <mergeCell ref="N64:O64"/>
    <mergeCell ref="G65:I65"/>
    <mergeCell ref="J65:L65"/>
    <mergeCell ref="N65:O65"/>
    <mergeCell ref="G63:I63"/>
    <mergeCell ref="J63:L63"/>
    <mergeCell ref="N63:O63"/>
    <mergeCell ref="G66:I66"/>
    <mergeCell ref="J66:L66"/>
    <mergeCell ref="N66:O66"/>
    <mergeCell ref="G67:I67"/>
    <mergeCell ref="J67:L67"/>
    <mergeCell ref="N67:O67"/>
    <mergeCell ref="G68:I68"/>
    <mergeCell ref="J68:L68"/>
    <mergeCell ref="N68:O68"/>
    <mergeCell ref="J72:L72"/>
    <mergeCell ref="N72:O72"/>
    <mergeCell ref="G73:I73"/>
    <mergeCell ref="J73:L73"/>
    <mergeCell ref="N73:O73"/>
    <mergeCell ref="G75:I75"/>
    <mergeCell ref="C91:AF91"/>
    <mergeCell ref="C92:AF92"/>
    <mergeCell ref="G69:I69"/>
    <mergeCell ref="J69:L69"/>
    <mergeCell ref="N69:O69"/>
    <mergeCell ref="G70:I70"/>
    <mergeCell ref="J70:L70"/>
    <mergeCell ref="N70:O70"/>
    <mergeCell ref="G71:I71"/>
    <mergeCell ref="J71:L71"/>
    <mergeCell ref="N71:O71"/>
    <mergeCell ref="C93:AE93"/>
    <mergeCell ref="C110:AE110"/>
    <mergeCell ref="C113:AF113"/>
    <mergeCell ref="G81:I81"/>
    <mergeCell ref="B84:W84"/>
    <mergeCell ref="AE86:AF86"/>
    <mergeCell ref="C87:AF87"/>
    <mergeCell ref="C89:AF89"/>
    <mergeCell ref="C90:AE90"/>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H126"/>
  <sheetViews>
    <sheetView showWhiteSpace="0" topLeftCell="A27" zoomScale="90" zoomScaleNormal="90" zoomScaleSheetLayoutView="90" workbookViewId="0">
      <selection activeCell="J71" sqref="J71:L71"/>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4.42578125" customWidth="1"/>
    <col min="23" max="23" width="5.28515625" customWidth="1"/>
    <col min="24" max="24" width="8.28515625" customWidth="1"/>
    <col min="25" max="25" width="4.42578125" customWidth="1"/>
    <col min="26" max="26" width="7.5703125" customWidth="1"/>
    <col min="27" max="27" width="14" customWidth="1"/>
    <col min="28" max="28" width="14.28515625" customWidth="1"/>
    <col min="29" max="29" width="6.5703125" customWidth="1"/>
    <col min="30" max="30" width="7.285156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153</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33" t="s">
        <v>21</v>
      </c>
      <c r="L16" s="233" t="s">
        <v>22</v>
      </c>
      <c r="M16" s="234" t="s">
        <v>23</v>
      </c>
      <c r="N16" s="233" t="s">
        <v>24</v>
      </c>
      <c r="O16" s="233" t="s">
        <v>28</v>
      </c>
      <c r="P16" s="233" t="s">
        <v>21</v>
      </c>
      <c r="Q16" s="233" t="s">
        <v>22</v>
      </c>
      <c r="R16" s="234" t="s">
        <v>23</v>
      </c>
      <c r="S16" s="233" t="s">
        <v>24</v>
      </c>
      <c r="T16" s="233"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39" t="s">
        <v>30</v>
      </c>
      <c r="G17" s="239" t="s">
        <v>31</v>
      </c>
      <c r="H17" s="239" t="s">
        <v>32</v>
      </c>
      <c r="I17" s="239" t="s">
        <v>33</v>
      </c>
      <c r="J17" s="27" t="s">
        <v>34</v>
      </c>
      <c r="K17" s="239">
        <v>7</v>
      </c>
      <c r="L17" s="239">
        <v>8</v>
      </c>
      <c r="M17" s="239">
        <v>9</v>
      </c>
      <c r="N17" s="239">
        <v>10</v>
      </c>
      <c r="O17" s="27" t="s">
        <v>35</v>
      </c>
      <c r="P17" s="239">
        <v>12</v>
      </c>
      <c r="Q17" s="239">
        <v>13</v>
      </c>
      <c r="R17" s="239">
        <v>14</v>
      </c>
      <c r="S17" s="239">
        <v>15</v>
      </c>
      <c r="T17" s="27" t="s">
        <v>36</v>
      </c>
      <c r="U17" s="28" t="s">
        <v>37</v>
      </c>
      <c r="V17" s="28" t="s">
        <v>38</v>
      </c>
      <c r="W17" s="239">
        <v>19</v>
      </c>
      <c r="X17" s="239">
        <v>20</v>
      </c>
      <c r="Y17" s="239">
        <v>21</v>
      </c>
      <c r="Z17" s="27" t="s">
        <v>39</v>
      </c>
      <c r="AA17" s="239">
        <v>23</v>
      </c>
      <c r="AB17" s="239">
        <v>24</v>
      </c>
      <c r="AC17" s="239">
        <v>25</v>
      </c>
      <c r="AD17" s="239">
        <v>26</v>
      </c>
      <c r="AE17" s="29" t="s">
        <v>40</v>
      </c>
      <c r="AF17" s="30">
        <v>28</v>
      </c>
    </row>
    <row r="18" spans="2:34" s="31" customFormat="1" ht="30" customHeight="1" x14ac:dyDescent="0.3">
      <c r="B18" s="456" t="s">
        <v>120</v>
      </c>
      <c r="C18" s="457"/>
      <c r="D18" s="240"/>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(1377000)+138000</f>
        <v>1515000</v>
      </c>
      <c r="G19" s="43">
        <v>301000</v>
      </c>
      <c r="H19" s="43"/>
      <c r="I19" s="43"/>
      <c r="J19" s="43">
        <f>SUM(F19:I19)</f>
        <v>1816000</v>
      </c>
      <c r="K19" s="44"/>
      <c r="L19" s="44"/>
      <c r="M19" s="44"/>
      <c r="N19" s="44"/>
      <c r="O19" s="44">
        <f>SUM(K19:N19)</f>
        <v>0</v>
      </c>
      <c r="P19" s="44"/>
      <c r="Q19" s="45"/>
      <c r="R19" s="45"/>
      <c r="S19" s="45"/>
      <c r="T19" s="45">
        <f>SUM(P19:S19)</f>
        <v>0</v>
      </c>
      <c r="U19" s="45">
        <f>O19+T19</f>
        <v>0</v>
      </c>
      <c r="V19" s="46">
        <f>J19+T19</f>
        <v>1816000</v>
      </c>
      <c r="W19" s="44"/>
      <c r="X19" s="45"/>
      <c r="Y19" s="45"/>
      <c r="Z19" s="45"/>
      <c r="AA19" s="46">
        <f>F19+K19+P19</f>
        <v>1515000</v>
      </c>
      <c r="AB19" s="47">
        <f>G19+L19+Q19</f>
        <v>301000</v>
      </c>
      <c r="AC19" s="47"/>
      <c r="AD19" s="47">
        <f>I19+N19+S19+Y19</f>
        <v>0</v>
      </c>
      <c r="AE19" s="48">
        <f>SUM(AA19:AD19)</f>
        <v>1816000</v>
      </c>
      <c r="AF19" s="476"/>
      <c r="AG19" s="49"/>
    </row>
    <row r="20" spans="2:34" ht="21.75" customHeight="1" x14ac:dyDescent="0.25">
      <c r="B20" s="235" t="s">
        <v>42</v>
      </c>
      <c r="C20" s="51"/>
      <c r="D20" s="51"/>
      <c r="E20" s="238"/>
      <c r="F20" s="53">
        <f>(143815.1)-5071.4</f>
        <v>138743.70000000001</v>
      </c>
      <c r="G20" s="54">
        <v>284544.75999999989</v>
      </c>
      <c r="H20" s="54"/>
      <c r="I20" s="54"/>
      <c r="J20" s="55">
        <f>SUM(F20:I20)</f>
        <v>423288.4599999999</v>
      </c>
      <c r="K20" s="54"/>
      <c r="L20" s="54"/>
      <c r="M20" s="54"/>
      <c r="N20" s="54"/>
      <c r="O20" s="56">
        <f t="shared" ref="O20:O26" si="0">SUM(K20:N20)</f>
        <v>0</v>
      </c>
      <c r="P20" s="54"/>
      <c r="Q20" s="54">
        <v>5815.32</v>
      </c>
      <c r="R20" s="54"/>
      <c r="S20" s="54"/>
      <c r="T20" s="55">
        <f t="shared" ref="T20:T26" si="1">SUM(P20:S20)</f>
        <v>5815.32</v>
      </c>
      <c r="U20" s="55">
        <f>O20+T20</f>
        <v>5815.32</v>
      </c>
      <c r="V20" s="56">
        <f>J20+U20</f>
        <v>429103.77999999991</v>
      </c>
      <c r="W20" s="54"/>
      <c r="X20" s="54"/>
      <c r="Y20" s="54"/>
      <c r="Z20" s="54"/>
      <c r="AA20" s="56">
        <f t="shared" ref="AA20:AB26" si="2">F20+K20+P20</f>
        <v>138743.70000000001</v>
      </c>
      <c r="AB20" s="55">
        <f t="shared" si="2"/>
        <v>290360.0799999999</v>
      </c>
      <c r="AC20" s="54"/>
      <c r="AD20" s="55">
        <f t="shared" ref="AD20:AD26" si="3">I20+N20+S20+Y20</f>
        <v>0</v>
      </c>
      <c r="AE20" s="57">
        <f t="shared" ref="AE20:AE26" si="4">SUM(AA20:AD20)</f>
        <v>429103.77999999991</v>
      </c>
      <c r="AF20" s="476"/>
      <c r="AG20" s="58"/>
      <c r="AH20" s="22">
        <f>AE20+AE21</f>
        <v>1809578.8899999997</v>
      </c>
    </row>
    <row r="21" spans="2:34" ht="23.25" customHeight="1" x14ac:dyDescent="0.25">
      <c r="B21" s="235" t="s">
        <v>43</v>
      </c>
      <c r="C21" s="247"/>
      <c r="D21" s="247"/>
      <c r="E21" s="247"/>
      <c r="F21" s="54">
        <v>691476.93999999971</v>
      </c>
      <c r="G21" s="54">
        <v>623440.16999999993</v>
      </c>
      <c r="H21" s="54"/>
      <c r="I21" s="54"/>
      <c r="J21" s="55">
        <f t="shared" ref="J21:J26" si="5">SUM(F21:I21)</f>
        <v>1314917.1099999996</v>
      </c>
      <c r="K21" s="54"/>
      <c r="L21" s="54"/>
      <c r="M21" s="54"/>
      <c r="N21" s="54"/>
      <c r="O21" s="56">
        <f t="shared" si="0"/>
        <v>0</v>
      </c>
      <c r="P21" s="54"/>
      <c r="Q21" s="54">
        <v>65558</v>
      </c>
      <c r="R21" s="54"/>
      <c r="S21" s="54"/>
      <c r="T21" s="55">
        <f t="shared" si="1"/>
        <v>65558</v>
      </c>
      <c r="U21" s="55">
        <f t="shared" ref="U21:U26" si="6">O21+T21</f>
        <v>65558</v>
      </c>
      <c r="V21" s="56">
        <f t="shared" ref="V21:V26" si="7">J21+U21</f>
        <v>1380475.1099999996</v>
      </c>
      <c r="W21" s="54"/>
      <c r="X21" s="54"/>
      <c r="Y21" s="54"/>
      <c r="Z21" s="54"/>
      <c r="AA21" s="56">
        <f t="shared" si="2"/>
        <v>691476.93999999971</v>
      </c>
      <c r="AB21" s="55">
        <f t="shared" si="2"/>
        <v>688998.16999999993</v>
      </c>
      <c r="AC21" s="54"/>
      <c r="AD21" s="55">
        <f t="shared" si="3"/>
        <v>0</v>
      </c>
      <c r="AE21" s="57">
        <f t="shared" si="4"/>
        <v>1380475.1099999996</v>
      </c>
      <c r="AF21" s="476"/>
      <c r="AG21" s="58"/>
      <c r="AH21" s="22">
        <v>2629053.9</v>
      </c>
    </row>
    <row r="22" spans="2:34" ht="20.25" hidden="1" customHeight="1" x14ac:dyDescent="0.25">
      <c r="B22" s="60" t="s">
        <v>44</v>
      </c>
      <c r="C22" s="246"/>
      <c r="D22" s="246"/>
      <c r="E22" s="246"/>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819475.01000000024</v>
      </c>
    </row>
    <row r="23" spans="2:34" ht="20.25" customHeight="1" x14ac:dyDescent="0.25">
      <c r="B23" s="60" t="s">
        <v>45</v>
      </c>
      <c r="C23" s="246"/>
      <c r="D23" s="246"/>
      <c r="E23" s="246"/>
      <c r="F23" s="54">
        <v>170821.93</v>
      </c>
      <c r="G23" s="54">
        <v>20997.47</v>
      </c>
      <c r="H23" s="54"/>
      <c r="I23" s="54"/>
      <c r="J23" s="55">
        <f>SUM(F23:I23)</f>
        <v>191819.4</v>
      </c>
      <c r="K23" s="54"/>
      <c r="L23" s="54"/>
      <c r="M23" s="54"/>
      <c r="N23" s="54"/>
      <c r="O23" s="56">
        <f t="shared" si="0"/>
        <v>0</v>
      </c>
      <c r="P23" s="54"/>
      <c r="Q23" s="54"/>
      <c r="R23" s="54"/>
      <c r="S23" s="54"/>
      <c r="T23" s="55">
        <f t="shared" si="1"/>
        <v>0</v>
      </c>
      <c r="U23" s="55">
        <f t="shared" si="6"/>
        <v>0</v>
      </c>
      <c r="V23" s="56">
        <f t="shared" si="7"/>
        <v>191819.4</v>
      </c>
      <c r="W23" s="54"/>
      <c r="X23" s="54"/>
      <c r="Y23" s="54"/>
      <c r="Z23" s="54"/>
      <c r="AA23" s="56">
        <f t="shared" si="2"/>
        <v>170821.93</v>
      </c>
      <c r="AB23" s="55">
        <f>G23+L23+Q23</f>
        <v>20997.47</v>
      </c>
      <c r="AC23" s="54"/>
      <c r="AD23" s="55">
        <f t="shared" si="3"/>
        <v>0</v>
      </c>
      <c r="AE23" s="57">
        <f>SUM(AA23:AD23)</f>
        <v>191819.4</v>
      </c>
      <c r="AF23" s="476"/>
      <c r="AG23" s="227"/>
      <c r="AH23" s="22"/>
    </row>
    <row r="24" spans="2:34" ht="25.5" hidden="1" customHeight="1" x14ac:dyDescent="0.25">
      <c r="B24" s="60" t="s">
        <v>46</v>
      </c>
      <c r="C24" s="246"/>
      <c r="D24" s="246"/>
      <c r="E24" s="246"/>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246"/>
      <c r="D25" s="246"/>
      <c r="E25" s="246"/>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246"/>
      <c r="D26" s="246"/>
      <c r="E26" s="246"/>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1001042.5699999996</v>
      </c>
      <c r="G27" s="64">
        <f>SUM(G20:G26)</f>
        <v>928982.39999999979</v>
      </c>
      <c r="H27" s="64">
        <f t="shared" ref="H27:V27" si="8">SUM(H20:H26)</f>
        <v>0</v>
      </c>
      <c r="I27" s="64">
        <f t="shared" si="8"/>
        <v>0</v>
      </c>
      <c r="J27" s="64">
        <f t="shared" si="8"/>
        <v>1930024.9699999995</v>
      </c>
      <c r="K27" s="64">
        <f t="shared" si="8"/>
        <v>0</v>
      </c>
      <c r="L27" s="64">
        <f t="shared" si="8"/>
        <v>0</v>
      </c>
      <c r="M27" s="64">
        <f t="shared" si="8"/>
        <v>0</v>
      </c>
      <c r="N27" s="64">
        <f t="shared" si="8"/>
        <v>0</v>
      </c>
      <c r="O27" s="64">
        <f t="shared" si="8"/>
        <v>0</v>
      </c>
      <c r="P27" s="64">
        <f t="shared" si="8"/>
        <v>0</v>
      </c>
      <c r="Q27" s="64">
        <f t="shared" si="8"/>
        <v>71373.320000000007</v>
      </c>
      <c r="R27" s="64">
        <f t="shared" si="8"/>
        <v>0</v>
      </c>
      <c r="S27" s="64">
        <f t="shared" si="8"/>
        <v>0</v>
      </c>
      <c r="T27" s="64">
        <f t="shared" si="8"/>
        <v>71373.320000000007</v>
      </c>
      <c r="U27" s="64">
        <f t="shared" si="8"/>
        <v>71373.320000000007</v>
      </c>
      <c r="V27" s="64">
        <f t="shared" si="8"/>
        <v>2001398.2899999996</v>
      </c>
      <c r="W27" s="64"/>
      <c r="X27" s="64"/>
      <c r="Y27" s="64"/>
      <c r="Z27" s="64"/>
      <c r="AA27" s="64">
        <f>SUM(AA20:AA26)</f>
        <v>1001042.5699999996</v>
      </c>
      <c r="AB27" s="64">
        <f>SUM(AB20:AB26)</f>
        <v>1000355.7199999997</v>
      </c>
      <c r="AC27" s="64">
        <f>SUM(AC20:AC26)</f>
        <v>0</v>
      </c>
      <c r="AD27" s="64">
        <f>SUM(AD20:AD26)</f>
        <v>0</v>
      </c>
      <c r="AE27" s="65">
        <f>SUM(AE20:AE26)</f>
        <v>2001398.2899999996</v>
      </c>
      <c r="AF27" s="66"/>
      <c r="AG27" s="58"/>
      <c r="AH27" s="22">
        <f>AE27-U27</f>
        <v>1930024.9699999995</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236"/>
      <c r="E29" s="236"/>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238"/>
      <c r="E30" s="238"/>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237" t="s">
        <v>43</v>
      </c>
      <c r="C31" s="247"/>
      <c r="D31" s="247"/>
      <c r="E31" s="247"/>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235" t="s">
        <v>52</v>
      </c>
      <c r="C32" s="246"/>
      <c r="D32" s="246"/>
      <c r="E32" s="246"/>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235" t="s">
        <v>53</v>
      </c>
      <c r="C33" s="246"/>
      <c r="D33" s="246"/>
      <c r="E33" s="246"/>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235" t="s">
        <v>54</v>
      </c>
      <c r="C34" s="246"/>
      <c r="D34" s="246"/>
      <c r="E34" s="246"/>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246"/>
      <c r="D35" s="246"/>
      <c r="E35" s="246"/>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236"/>
      <c r="E38" s="236"/>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238"/>
      <c r="E39" s="238"/>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237" t="s">
        <v>43</v>
      </c>
      <c r="C40" s="247"/>
      <c r="D40" s="247"/>
      <c r="E40" s="247"/>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235" t="s">
        <v>52</v>
      </c>
      <c r="C41" s="246"/>
      <c r="D41" s="246"/>
      <c r="E41" s="246"/>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235" t="s">
        <v>53</v>
      </c>
      <c r="C42" s="246"/>
      <c r="D42" s="246"/>
      <c r="E42" s="246"/>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235" t="s">
        <v>54</v>
      </c>
      <c r="C43" s="246"/>
      <c r="D43" s="246"/>
      <c r="E43" s="246"/>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246"/>
      <c r="D44" s="246"/>
      <c r="E44" s="246"/>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236"/>
      <c r="E47" s="236"/>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238"/>
      <c r="E48" s="238"/>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237" t="s">
        <v>43</v>
      </c>
      <c r="C49" s="247"/>
      <c r="D49" s="247"/>
      <c r="E49" s="247"/>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235" t="s">
        <v>52</v>
      </c>
      <c r="C50" s="246"/>
      <c r="D50" s="246"/>
      <c r="E50" s="246"/>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235" t="s">
        <v>53</v>
      </c>
      <c r="C51" s="246"/>
      <c r="D51" s="246"/>
      <c r="E51" s="246"/>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235" t="s">
        <v>54</v>
      </c>
      <c r="C52" s="246"/>
      <c r="D52" s="246"/>
      <c r="E52" s="246"/>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246"/>
      <c r="D53" s="246"/>
      <c r="E53" s="246"/>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246"/>
      <c r="D54" s="246"/>
      <c r="E54" s="246"/>
      <c r="F54" s="82">
        <f>F20+F21</f>
        <v>830220.63999999966</v>
      </c>
      <c r="G54" s="82">
        <f>G20+G21</f>
        <v>907984.92999999982</v>
      </c>
      <c r="H54" s="75"/>
      <c r="I54" s="82">
        <f>I20+I21</f>
        <v>0</v>
      </c>
      <c r="J54" s="82">
        <f>J20+J21</f>
        <v>1738205.5699999996</v>
      </c>
      <c r="K54" s="75"/>
      <c r="L54" s="82"/>
      <c r="M54" s="75"/>
      <c r="N54" s="75"/>
      <c r="O54" s="75"/>
      <c r="P54" s="75"/>
      <c r="Q54" s="82">
        <f>Q20+Q21</f>
        <v>71373.320000000007</v>
      </c>
      <c r="R54" s="75"/>
      <c r="S54" s="75"/>
      <c r="T54" s="75"/>
      <c r="U54" s="75"/>
      <c r="V54" s="75"/>
      <c r="W54" s="75"/>
      <c r="X54" s="75"/>
      <c r="Y54" s="75"/>
      <c r="Z54" s="75"/>
      <c r="AA54" s="82">
        <f>AA20+AA21</f>
        <v>830220.63999999966</v>
      </c>
      <c r="AB54" s="82">
        <f>AB20+AB21</f>
        <v>979358.24999999977</v>
      </c>
      <c r="AC54" s="82">
        <f>AC20+AC21</f>
        <v>0</v>
      </c>
      <c r="AD54" s="82">
        <f>AD20+AD21</f>
        <v>0</v>
      </c>
      <c r="AE54" s="82">
        <f>AE20+AE21</f>
        <v>1809578.8899999997</v>
      </c>
      <c r="AF54" s="81"/>
      <c r="AG54" s="58"/>
    </row>
    <row r="55" spans="2:33" ht="19.5" customHeight="1" thickTop="1" x14ac:dyDescent="0.25">
      <c r="B55" s="83"/>
      <c r="C55" s="84"/>
      <c r="D55" s="84"/>
      <c r="E55" s="84"/>
      <c r="F55" s="86">
        <f>SUM(F20:F21)</f>
        <v>830220.63999999966</v>
      </c>
      <c r="G55" s="86">
        <f>SUM(G20:G21)</f>
        <v>907984.92999999982</v>
      </c>
      <c r="H55" s="85"/>
      <c r="I55" s="85"/>
      <c r="J55" s="86">
        <f>SUM(J20:J21)</f>
        <v>1738205.5699999996</v>
      </c>
      <c r="K55" s="85"/>
      <c r="L55" s="85"/>
      <c r="M55" s="85"/>
      <c r="N55" s="85"/>
      <c r="O55" s="85"/>
      <c r="P55" s="85"/>
      <c r="Q55" s="86">
        <f>SUM(Q20:Q21)</f>
        <v>71373.320000000007</v>
      </c>
      <c r="R55" s="85"/>
      <c r="S55" s="85"/>
      <c r="T55" s="86">
        <f>SUM(T20:T21)</f>
        <v>71373.320000000007</v>
      </c>
      <c r="U55" s="86">
        <f>SUM(U20:U21)</f>
        <v>71373.320000000007</v>
      </c>
      <c r="V55" s="85"/>
      <c r="W55" s="85"/>
      <c r="X55" s="85"/>
      <c r="Y55" s="85"/>
      <c r="Z55" s="85"/>
      <c r="AA55" s="86">
        <f>SUM(AA20:AA21)</f>
        <v>830220.63999999966</v>
      </c>
      <c r="AB55" s="86">
        <f>SUM(AB20:AB21)</f>
        <v>979358.24999999977</v>
      </c>
      <c r="AC55" s="85"/>
      <c r="AD55" s="85"/>
      <c r="AE55" s="87">
        <f>AE20+AE21</f>
        <v>1809578.8899999997</v>
      </c>
      <c r="AF55" s="81"/>
      <c r="AG55" s="58"/>
    </row>
    <row r="56" spans="2:33" ht="18" customHeight="1" thickBot="1" x14ac:dyDescent="0.3">
      <c r="B56" s="462" t="s">
        <v>19</v>
      </c>
      <c r="C56" s="463"/>
      <c r="D56" s="241"/>
      <c r="E56" s="241"/>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243"/>
      <c r="L58" s="243"/>
      <c r="M58" s="243"/>
      <c r="N58" s="243"/>
      <c r="O58" s="243"/>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243"/>
      <c r="L59" s="243"/>
      <c r="M59" s="243"/>
      <c r="N59" s="243"/>
      <c r="O59" s="243"/>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154</v>
      </c>
      <c r="K60" s="464"/>
      <c r="L60" s="464"/>
      <c r="M60" s="109"/>
      <c r="N60" s="110" t="s">
        <v>155</v>
      </c>
      <c r="O60" s="110"/>
      <c r="P60" s="242"/>
      <c r="Q60" s="464"/>
      <c r="R60" s="464"/>
      <c r="S60" s="464"/>
      <c r="T60" s="464"/>
      <c r="U60" s="464"/>
      <c r="V60" s="464"/>
      <c r="W60" s="465" t="s">
        <v>59</v>
      </c>
      <c r="X60" s="466"/>
      <c r="Y60" s="466"/>
      <c r="Z60" s="465" t="s">
        <v>156</v>
      </c>
      <c r="AA60" s="466"/>
      <c r="AB60" s="466"/>
      <c r="AC60" s="110" t="s">
        <v>155</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6030000</v>
      </c>
      <c r="X61" s="439"/>
      <c r="Y61" s="113"/>
      <c r="Z61" s="442">
        <f>AE19</f>
        <v>1816000</v>
      </c>
      <c r="AA61" s="442"/>
      <c r="AB61" s="5"/>
      <c r="AC61" s="442">
        <f>W61+Z61</f>
        <v>7846000</v>
      </c>
      <c r="AD61" s="442"/>
      <c r="AE61" s="107"/>
      <c r="AF61" s="107"/>
    </row>
    <row r="62" spans="2:33" ht="15" customHeight="1" x14ac:dyDescent="0.25">
      <c r="B62" s="101"/>
      <c r="C62" s="114" t="s">
        <v>64</v>
      </c>
      <c r="D62" s="102"/>
      <c r="E62" s="111"/>
      <c r="F62" s="103"/>
      <c r="G62" s="450">
        <f>MAR_F101!N62</f>
        <v>6030000</v>
      </c>
      <c r="H62" s="450"/>
      <c r="I62" s="450"/>
      <c r="J62" s="439">
        <f>AE19</f>
        <v>1816000</v>
      </c>
      <c r="K62" s="439"/>
      <c r="L62" s="439"/>
      <c r="M62" s="116"/>
      <c r="N62" s="451">
        <f>G62+J62</f>
        <v>7846000</v>
      </c>
      <c r="O62" s="451"/>
      <c r="P62" s="5"/>
      <c r="Q62" s="5"/>
      <c r="R62" s="5"/>
      <c r="S62" s="113"/>
      <c r="T62" s="117" t="s">
        <v>65</v>
      </c>
      <c r="U62" s="117"/>
      <c r="V62" s="113"/>
      <c r="W62" s="453">
        <f>MAR_F101!AC62</f>
        <v>6028827.6600000001</v>
      </c>
      <c r="X62" s="453"/>
      <c r="Y62" s="113"/>
      <c r="Z62" s="454">
        <f>AE21+AE20</f>
        <v>1809578.8899999997</v>
      </c>
      <c r="AA62" s="454"/>
      <c r="AB62" s="5"/>
      <c r="AC62" s="442">
        <f>W62+Z62</f>
        <v>7838406.5499999998</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1172.339999999851</v>
      </c>
      <c r="X63" s="452"/>
      <c r="Y63" s="113"/>
      <c r="Z63" s="452">
        <f>Z61-Z62</f>
        <v>6421.1100000003353</v>
      </c>
      <c r="AA63" s="452"/>
      <c r="AB63" s="5"/>
      <c r="AC63" s="452">
        <f>AC61-AC62</f>
        <v>7593.4500000001863</v>
      </c>
      <c r="AD63" s="452"/>
      <c r="AE63" s="119"/>
      <c r="AF63" s="107"/>
    </row>
    <row r="64" spans="2:33" ht="15" customHeight="1" thickTop="1" x14ac:dyDescent="0.25">
      <c r="B64" s="101"/>
      <c r="C64" s="114" t="s">
        <v>68</v>
      </c>
      <c r="D64" s="102"/>
      <c r="E64" s="111"/>
      <c r="F64" s="103"/>
      <c r="G64" s="450">
        <f>MAR_F101!N64</f>
        <v>562312.29999999993</v>
      </c>
      <c r="H64" s="450"/>
      <c r="I64" s="450"/>
      <c r="J64" s="439">
        <f>AE23</f>
        <v>191819.4</v>
      </c>
      <c r="K64" s="439"/>
      <c r="L64" s="439"/>
      <c r="M64" s="116"/>
      <c r="N64" s="451">
        <f>G64+J64</f>
        <v>754131.7</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6592312.2999999998</v>
      </c>
      <c r="H69" s="446"/>
      <c r="I69" s="446"/>
      <c r="J69" s="447">
        <f>SUM(J62:L67)-J68</f>
        <v>2007819.4</v>
      </c>
      <c r="K69" s="447"/>
      <c r="L69" s="447"/>
      <c r="M69" s="123"/>
      <c r="N69" s="448">
        <f>G69+J69</f>
        <v>8600131.6999999993</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f>1172.34+5071.4</f>
        <v>6243.74</v>
      </c>
      <c r="K70" s="439"/>
      <c r="L70" s="439"/>
      <c r="M70" s="128"/>
      <c r="N70" s="439">
        <f>G70+J70</f>
        <v>6243.74</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MAR_F101!N71</f>
        <v>6591139.96</v>
      </c>
      <c r="H71" s="450"/>
      <c r="I71" s="450"/>
      <c r="J71" s="439">
        <f>AE27</f>
        <v>2001398.2899999996</v>
      </c>
      <c r="K71" s="439"/>
      <c r="L71" s="439"/>
      <c r="M71" s="128"/>
      <c r="N71" s="439">
        <f>G71+J71</f>
        <v>8592538.25</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244"/>
      <c r="H72" s="244"/>
      <c r="I72" s="244"/>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1172.339999999851</v>
      </c>
      <c r="H73" s="440"/>
      <c r="I73" s="440"/>
      <c r="J73" s="440">
        <f>J69-J71-J72-J70</f>
        <v>177.37000000033549</v>
      </c>
      <c r="K73" s="440"/>
      <c r="L73" s="440"/>
      <c r="M73" s="123"/>
      <c r="N73" s="440">
        <f>G73+J73</f>
        <v>1349.7100000001865</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243"/>
      <c r="M74" s="243"/>
      <c r="N74" s="243"/>
      <c r="O74" s="243"/>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243"/>
      <c r="M75" s="243"/>
      <c r="N75" s="243"/>
      <c r="O75" s="243"/>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243"/>
      <c r="G77" s="243"/>
      <c r="H77" s="243"/>
      <c r="I77" s="243"/>
      <c r="J77" s="243"/>
      <c r="K77" s="243"/>
      <c r="L77" s="243"/>
      <c r="M77" s="243"/>
      <c r="N77" s="243"/>
      <c r="O77" s="243"/>
      <c r="P77" s="102"/>
      <c r="Q77" s="102"/>
      <c r="R77" s="102"/>
      <c r="S77" s="102"/>
      <c r="T77" s="102"/>
      <c r="U77" s="102"/>
      <c r="V77" s="105"/>
      <c r="W77" s="5"/>
      <c r="X77" s="5"/>
      <c r="Y77" s="5"/>
      <c r="Z77" s="5"/>
      <c r="AA77" s="5"/>
      <c r="AB77" s="5"/>
      <c r="AC77" s="5"/>
      <c r="AD77" s="5"/>
      <c r="AE77" s="5"/>
      <c r="AF77" s="107"/>
    </row>
    <row r="78" spans="2:32" ht="15" hidden="1" customHeight="1" x14ac:dyDescent="0.25">
      <c r="B78" s="148"/>
      <c r="C78" s="245"/>
      <c r="D78" s="245"/>
      <c r="E78" s="245"/>
      <c r="F78" s="245"/>
      <c r="G78" s="150" t="s">
        <v>75</v>
      </c>
      <c r="H78" s="150"/>
      <c r="I78" s="150"/>
      <c r="J78" s="245"/>
      <c r="K78" s="245"/>
      <c r="L78" s="151"/>
      <c r="M78" s="245"/>
      <c r="N78" s="245"/>
      <c r="O78" s="245"/>
      <c r="P78" s="245"/>
      <c r="Q78" s="245"/>
      <c r="R78" s="245"/>
      <c r="S78" s="245"/>
      <c r="T78" s="245"/>
      <c r="U78" s="150" t="s">
        <v>84</v>
      </c>
      <c r="V78" s="21"/>
      <c r="W78" s="152"/>
      <c r="X78" s="152"/>
      <c r="Y78" s="152"/>
      <c r="Z78" s="152"/>
      <c r="AA78" s="152"/>
      <c r="AB78" s="5"/>
      <c r="AC78" s="5"/>
      <c r="AD78" s="5"/>
      <c r="AE78" s="5"/>
      <c r="AF78" s="107"/>
    </row>
    <row r="79" spans="2:32" ht="18" hidden="1" customHeight="1" x14ac:dyDescent="0.25">
      <c r="B79" s="148"/>
      <c r="C79" s="245"/>
      <c r="D79" s="245"/>
      <c r="E79" s="245"/>
      <c r="F79" s="245"/>
      <c r="G79" s="150"/>
      <c r="H79" s="150"/>
      <c r="I79" s="150"/>
      <c r="J79" s="245"/>
      <c r="K79" s="245"/>
      <c r="L79" s="245"/>
      <c r="M79" s="245"/>
      <c r="N79" s="245"/>
      <c r="O79" s="245"/>
      <c r="P79" s="245"/>
      <c r="Q79" s="245"/>
      <c r="R79" s="245"/>
      <c r="S79" s="245"/>
      <c r="T79" s="245"/>
      <c r="U79" s="245"/>
      <c r="V79" s="152"/>
      <c r="W79" s="152"/>
      <c r="X79" s="152"/>
      <c r="Y79" s="152"/>
      <c r="Z79" s="152"/>
      <c r="AA79" s="152"/>
      <c r="AB79" s="5"/>
      <c r="AC79" s="5"/>
      <c r="AD79" s="5"/>
      <c r="AE79" s="5"/>
      <c r="AF79" s="107"/>
    </row>
    <row r="80" spans="2:32" ht="14.25" hidden="1" customHeight="1" x14ac:dyDescent="0.25">
      <c r="B80" s="148"/>
      <c r="C80" s="245"/>
      <c r="D80" s="245"/>
      <c r="E80" s="245"/>
      <c r="F80" s="245"/>
      <c r="G80" s="150"/>
      <c r="H80" s="150"/>
      <c r="I80" s="150"/>
      <c r="J80" s="245"/>
      <c r="K80" s="245"/>
      <c r="L80" s="153"/>
      <c r="M80" s="245"/>
      <c r="N80" s="245"/>
      <c r="O80" s="245"/>
      <c r="P80" s="245"/>
      <c r="Q80" s="245"/>
      <c r="R80" s="245"/>
      <c r="S80" s="245"/>
      <c r="T80" s="245"/>
      <c r="U80" s="245"/>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26"/>
  <sheetViews>
    <sheetView showWhiteSpace="0" topLeftCell="A20" zoomScale="90" zoomScaleNormal="90" zoomScaleSheetLayoutView="90" workbookViewId="0">
      <selection activeCell="N71" sqref="N71:O71"/>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1.42578125" customWidth="1"/>
    <col min="22" max="22" width="14.42578125" customWidth="1"/>
    <col min="23" max="23" width="5.28515625" customWidth="1"/>
    <col min="24" max="24" width="8.28515625" customWidth="1"/>
    <col min="25" max="25" width="4.42578125" customWidth="1"/>
    <col min="26" max="26" width="7.5703125" customWidth="1"/>
    <col min="27" max="27" width="14" customWidth="1"/>
    <col min="28" max="28" width="14.28515625" customWidth="1"/>
    <col min="29" max="29" width="6.5703125" customWidth="1"/>
    <col min="30" max="30" width="9"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157</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48" t="s">
        <v>21</v>
      </c>
      <c r="L16" s="248" t="s">
        <v>22</v>
      </c>
      <c r="M16" s="249" t="s">
        <v>23</v>
      </c>
      <c r="N16" s="248" t="s">
        <v>24</v>
      </c>
      <c r="O16" s="248" t="s">
        <v>28</v>
      </c>
      <c r="P16" s="248" t="s">
        <v>21</v>
      </c>
      <c r="Q16" s="248" t="s">
        <v>22</v>
      </c>
      <c r="R16" s="249" t="s">
        <v>23</v>
      </c>
      <c r="S16" s="248" t="s">
        <v>24</v>
      </c>
      <c r="T16" s="248"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54" t="s">
        <v>30</v>
      </c>
      <c r="G17" s="254" t="s">
        <v>31</v>
      </c>
      <c r="H17" s="254" t="s">
        <v>32</v>
      </c>
      <c r="I17" s="254" t="s">
        <v>33</v>
      </c>
      <c r="J17" s="27" t="s">
        <v>34</v>
      </c>
      <c r="K17" s="254">
        <v>7</v>
      </c>
      <c r="L17" s="254">
        <v>8</v>
      </c>
      <c r="M17" s="254">
        <v>9</v>
      </c>
      <c r="N17" s="254">
        <v>10</v>
      </c>
      <c r="O17" s="27" t="s">
        <v>35</v>
      </c>
      <c r="P17" s="254">
        <v>12</v>
      </c>
      <c r="Q17" s="254">
        <v>13</v>
      </c>
      <c r="R17" s="254">
        <v>14</v>
      </c>
      <c r="S17" s="254">
        <v>15</v>
      </c>
      <c r="T17" s="27" t="s">
        <v>36</v>
      </c>
      <c r="U17" s="28" t="s">
        <v>37</v>
      </c>
      <c r="V17" s="28" t="s">
        <v>38</v>
      </c>
      <c r="W17" s="254">
        <v>19</v>
      </c>
      <c r="X17" s="254">
        <v>20</v>
      </c>
      <c r="Y17" s="254">
        <v>21</v>
      </c>
      <c r="Z17" s="27" t="s">
        <v>39</v>
      </c>
      <c r="AA17" s="254">
        <v>23</v>
      </c>
      <c r="AB17" s="254">
        <v>24</v>
      </c>
      <c r="AC17" s="254">
        <v>25</v>
      </c>
      <c r="AD17" s="254">
        <v>26</v>
      </c>
      <c r="AE17" s="29" t="s">
        <v>40</v>
      </c>
      <c r="AF17" s="30">
        <v>28</v>
      </c>
    </row>
    <row r="18" spans="2:34" s="31" customFormat="1" ht="30" customHeight="1" x14ac:dyDescent="0.3">
      <c r="B18" s="456"/>
      <c r="C18" s="457"/>
      <c r="D18" s="255"/>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(1848000)+138000</f>
        <v>1986000</v>
      </c>
      <c r="G19" s="43">
        <v>669000</v>
      </c>
      <c r="H19" s="43"/>
      <c r="I19" s="43"/>
      <c r="J19" s="43">
        <f>SUM(F19:I19)</f>
        <v>2655000</v>
      </c>
      <c r="K19" s="44"/>
      <c r="L19" s="44"/>
      <c r="M19" s="44"/>
      <c r="N19" s="44"/>
      <c r="O19" s="44">
        <f>SUM(K19:N19)</f>
        <v>0</v>
      </c>
      <c r="P19" s="44"/>
      <c r="Q19" s="45"/>
      <c r="R19" s="45"/>
      <c r="S19" s="45"/>
      <c r="T19" s="45">
        <f>SUM(P19:S19)</f>
        <v>0</v>
      </c>
      <c r="U19" s="45">
        <f>O19+T19</f>
        <v>0</v>
      </c>
      <c r="V19" s="46">
        <f>J19+T19</f>
        <v>2655000</v>
      </c>
      <c r="W19" s="44"/>
      <c r="X19" s="45"/>
      <c r="Y19" s="45"/>
      <c r="Z19" s="45"/>
      <c r="AA19" s="46">
        <f>F19+K19+P19</f>
        <v>1986000</v>
      </c>
      <c r="AB19" s="47">
        <f>G19+L19+Q19</f>
        <v>669000</v>
      </c>
      <c r="AC19" s="47"/>
      <c r="AD19" s="47">
        <f>I19+N19+S19+Y19</f>
        <v>0</v>
      </c>
      <c r="AE19" s="48">
        <f>SUM(AA19:AD19)</f>
        <v>2655000</v>
      </c>
      <c r="AF19" s="476"/>
      <c r="AG19" s="49"/>
    </row>
    <row r="20" spans="2:34" ht="21.75" customHeight="1" x14ac:dyDescent="0.25">
      <c r="B20" s="250" t="s">
        <v>42</v>
      </c>
      <c r="C20" s="51"/>
      <c r="D20" s="51"/>
      <c r="E20" s="253"/>
      <c r="F20" s="53">
        <v>371892.11</v>
      </c>
      <c r="G20" s="54">
        <v>272022.80999999994</v>
      </c>
      <c r="H20" s="54"/>
      <c r="I20" s="54"/>
      <c r="J20" s="55">
        <f>SUM(F20:I20)</f>
        <v>643914.91999999993</v>
      </c>
      <c r="K20" s="54"/>
      <c r="L20" s="54"/>
      <c r="M20" s="54"/>
      <c r="N20" s="54"/>
      <c r="O20" s="56">
        <f t="shared" ref="O20:O26" si="0">SUM(K20:N20)</f>
        <v>0</v>
      </c>
      <c r="P20" s="54"/>
      <c r="Q20" s="54">
        <v>12625</v>
      </c>
      <c r="R20" s="54"/>
      <c r="S20" s="54"/>
      <c r="T20" s="55">
        <f t="shared" ref="T20:T26" si="1">SUM(P20:S20)</f>
        <v>12625</v>
      </c>
      <c r="U20" s="55">
        <f>O20+T20</f>
        <v>12625</v>
      </c>
      <c r="V20" s="56">
        <f>J20+U20</f>
        <v>656539.91999999993</v>
      </c>
      <c r="W20" s="54"/>
      <c r="X20" s="54"/>
      <c r="Y20" s="54"/>
      <c r="Z20" s="54"/>
      <c r="AA20" s="56">
        <f t="shared" ref="AA20:AB26" si="2">F20+K20+P20</f>
        <v>371892.11</v>
      </c>
      <c r="AB20" s="55">
        <f t="shared" si="2"/>
        <v>284647.80999999994</v>
      </c>
      <c r="AC20" s="54"/>
      <c r="AD20" s="55">
        <f t="shared" ref="AD20:AD26" si="3">I20+N20+S20+Y20</f>
        <v>0</v>
      </c>
      <c r="AE20" s="57">
        <f t="shared" ref="AE20:AE26" si="4">SUM(AA20:AD20)</f>
        <v>656539.91999999993</v>
      </c>
      <c r="AF20" s="476"/>
      <c r="AG20" s="58"/>
      <c r="AH20" s="22">
        <f>AE20+AE21</f>
        <v>2634238.5999999996</v>
      </c>
    </row>
    <row r="21" spans="2:34" ht="23.25" customHeight="1" x14ac:dyDescent="0.25">
      <c r="B21" s="250" t="s">
        <v>43</v>
      </c>
      <c r="C21" s="262"/>
      <c r="D21" s="262"/>
      <c r="E21" s="262"/>
      <c r="F21" s="54">
        <v>1507875.3399999999</v>
      </c>
      <c r="G21" s="54">
        <v>448787.3</v>
      </c>
      <c r="H21" s="54"/>
      <c r="I21" s="54"/>
      <c r="J21" s="55">
        <f t="shared" ref="J21:J26" si="5">SUM(F21:I21)</f>
        <v>1956662.64</v>
      </c>
      <c r="K21" s="54"/>
      <c r="L21" s="54"/>
      <c r="M21" s="54"/>
      <c r="N21" s="54"/>
      <c r="O21" s="56">
        <f t="shared" si="0"/>
        <v>0</v>
      </c>
      <c r="P21" s="54"/>
      <c r="Q21" s="54">
        <v>21036.04</v>
      </c>
      <c r="R21" s="54"/>
      <c r="S21" s="54"/>
      <c r="T21" s="55">
        <f t="shared" si="1"/>
        <v>21036.04</v>
      </c>
      <c r="U21" s="55">
        <f t="shared" ref="U21:U26" si="6">O21+T21</f>
        <v>21036.04</v>
      </c>
      <c r="V21" s="56">
        <f t="shared" ref="V21:V26" si="7">J21+U21</f>
        <v>1977698.68</v>
      </c>
      <c r="W21" s="54"/>
      <c r="X21" s="54"/>
      <c r="Y21" s="54"/>
      <c r="Z21" s="54"/>
      <c r="AA21" s="56">
        <f t="shared" si="2"/>
        <v>1507875.3399999999</v>
      </c>
      <c r="AB21" s="55">
        <f t="shared" si="2"/>
        <v>469823.33999999997</v>
      </c>
      <c r="AC21" s="54"/>
      <c r="AD21" s="55">
        <f t="shared" si="3"/>
        <v>0</v>
      </c>
      <c r="AE21" s="57">
        <f t="shared" si="4"/>
        <v>1977698.6799999997</v>
      </c>
      <c r="AF21" s="476"/>
      <c r="AG21" s="58"/>
      <c r="AH21" s="22">
        <v>2629053.9</v>
      </c>
    </row>
    <row r="22" spans="2:34" ht="20.25" hidden="1" customHeight="1" x14ac:dyDescent="0.25">
      <c r="B22" s="60" t="s">
        <v>44</v>
      </c>
      <c r="C22" s="261"/>
      <c r="D22" s="261"/>
      <c r="E22" s="261"/>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-5184.6999999997206</v>
      </c>
    </row>
    <row r="23" spans="2:34" ht="20.25" customHeight="1" x14ac:dyDescent="0.25">
      <c r="B23" s="60" t="s">
        <v>45</v>
      </c>
      <c r="C23" s="261"/>
      <c r="D23" s="261"/>
      <c r="E23" s="261"/>
      <c r="F23" s="54">
        <v>170822.68</v>
      </c>
      <c r="G23" s="54">
        <v>17975.999999999996</v>
      </c>
      <c r="H23" s="54"/>
      <c r="I23" s="54"/>
      <c r="J23" s="55">
        <f>SUM(F23:I23)</f>
        <v>188798.68</v>
      </c>
      <c r="K23" s="54"/>
      <c r="L23" s="54"/>
      <c r="M23" s="54"/>
      <c r="N23" s="54"/>
      <c r="O23" s="56">
        <f t="shared" si="0"/>
        <v>0</v>
      </c>
      <c r="P23" s="54"/>
      <c r="Q23" s="54">
        <v>375</v>
      </c>
      <c r="R23" s="54"/>
      <c r="S23" s="54"/>
      <c r="T23" s="55">
        <f t="shared" si="1"/>
        <v>375</v>
      </c>
      <c r="U23" s="55">
        <f t="shared" si="6"/>
        <v>375</v>
      </c>
      <c r="V23" s="56">
        <f t="shared" si="7"/>
        <v>189173.68</v>
      </c>
      <c r="W23" s="54"/>
      <c r="X23" s="54"/>
      <c r="Y23" s="54"/>
      <c r="Z23" s="54"/>
      <c r="AA23" s="56">
        <f t="shared" si="2"/>
        <v>170822.68</v>
      </c>
      <c r="AB23" s="55">
        <f>G23+L23+Q23</f>
        <v>18350.999999999996</v>
      </c>
      <c r="AC23" s="54"/>
      <c r="AD23" s="55">
        <f t="shared" si="3"/>
        <v>0</v>
      </c>
      <c r="AE23" s="57">
        <f>SUM(AA23:AD23)</f>
        <v>189173.68</v>
      </c>
      <c r="AF23" s="476"/>
      <c r="AG23" s="227"/>
      <c r="AH23" s="22"/>
    </row>
    <row r="24" spans="2:34" ht="25.5" hidden="1" customHeight="1" x14ac:dyDescent="0.25">
      <c r="B24" s="60" t="s">
        <v>46</v>
      </c>
      <c r="C24" s="261"/>
      <c r="D24" s="261"/>
      <c r="E24" s="261"/>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261"/>
      <c r="D25" s="261"/>
      <c r="E25" s="261"/>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261"/>
      <c r="D26" s="261"/>
      <c r="E26" s="261"/>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2050590.1299999997</v>
      </c>
      <c r="G27" s="64">
        <f>SUM(G20:G26)</f>
        <v>738786.10999999987</v>
      </c>
      <c r="H27" s="64">
        <f t="shared" ref="H27:V27" si="8">SUM(H20:H26)</f>
        <v>0</v>
      </c>
      <c r="I27" s="64">
        <f t="shared" si="8"/>
        <v>0</v>
      </c>
      <c r="J27" s="64">
        <f t="shared" si="8"/>
        <v>2789376.2399999998</v>
      </c>
      <c r="K27" s="64">
        <f t="shared" si="8"/>
        <v>0</v>
      </c>
      <c r="L27" s="64">
        <f t="shared" si="8"/>
        <v>0</v>
      </c>
      <c r="M27" s="64">
        <f t="shared" si="8"/>
        <v>0</v>
      </c>
      <c r="N27" s="64">
        <f t="shared" si="8"/>
        <v>0</v>
      </c>
      <c r="O27" s="64">
        <f t="shared" si="8"/>
        <v>0</v>
      </c>
      <c r="P27" s="64">
        <f t="shared" si="8"/>
        <v>0</v>
      </c>
      <c r="Q27" s="64">
        <f t="shared" si="8"/>
        <v>34036.04</v>
      </c>
      <c r="R27" s="64">
        <f t="shared" si="8"/>
        <v>0</v>
      </c>
      <c r="S27" s="64">
        <f t="shared" si="8"/>
        <v>0</v>
      </c>
      <c r="T27" s="64">
        <f t="shared" si="8"/>
        <v>34036.04</v>
      </c>
      <c r="U27" s="64">
        <f t="shared" si="8"/>
        <v>34036.04</v>
      </c>
      <c r="V27" s="64">
        <f t="shared" si="8"/>
        <v>2823412.28</v>
      </c>
      <c r="W27" s="64"/>
      <c r="X27" s="64"/>
      <c r="Y27" s="64"/>
      <c r="Z27" s="64"/>
      <c r="AA27" s="64">
        <f>SUM(AA20:AA26)</f>
        <v>2050590.1299999997</v>
      </c>
      <c r="AB27" s="64">
        <f>SUM(AB20:AB26)</f>
        <v>772822.14999999991</v>
      </c>
      <c r="AC27" s="64">
        <f>SUM(AC20:AC26)</f>
        <v>0</v>
      </c>
      <c r="AD27" s="64">
        <f>SUM(AD20:AD26)</f>
        <v>0</v>
      </c>
      <c r="AE27" s="65">
        <f>SUM(AE20:AE26)</f>
        <v>2823412.28</v>
      </c>
      <c r="AF27" s="66"/>
      <c r="AG27" s="58"/>
      <c r="AH27" s="22">
        <f>AE27-U27</f>
        <v>2789376.2399999998</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251"/>
      <c r="E29" s="251"/>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253"/>
      <c r="E30" s="253"/>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252" t="s">
        <v>43</v>
      </c>
      <c r="C31" s="262"/>
      <c r="D31" s="262"/>
      <c r="E31" s="262"/>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250" t="s">
        <v>52</v>
      </c>
      <c r="C32" s="261"/>
      <c r="D32" s="261"/>
      <c r="E32" s="261"/>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250" t="s">
        <v>53</v>
      </c>
      <c r="C33" s="261"/>
      <c r="D33" s="261"/>
      <c r="E33" s="261"/>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250" t="s">
        <v>54</v>
      </c>
      <c r="C34" s="261"/>
      <c r="D34" s="261"/>
      <c r="E34" s="261"/>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261"/>
      <c r="D35" s="261"/>
      <c r="E35" s="261"/>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251"/>
      <c r="E38" s="251"/>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253"/>
      <c r="E39" s="253"/>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252" t="s">
        <v>43</v>
      </c>
      <c r="C40" s="262"/>
      <c r="D40" s="262"/>
      <c r="E40" s="262"/>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250" t="s">
        <v>52</v>
      </c>
      <c r="C41" s="261"/>
      <c r="D41" s="261"/>
      <c r="E41" s="261"/>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250" t="s">
        <v>53</v>
      </c>
      <c r="C42" s="261"/>
      <c r="D42" s="261"/>
      <c r="E42" s="261"/>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250" t="s">
        <v>54</v>
      </c>
      <c r="C43" s="261"/>
      <c r="D43" s="261"/>
      <c r="E43" s="261"/>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261"/>
      <c r="D44" s="261"/>
      <c r="E44" s="261"/>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251"/>
      <c r="E47" s="251"/>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253"/>
      <c r="E48" s="253"/>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252" t="s">
        <v>43</v>
      </c>
      <c r="C49" s="262"/>
      <c r="D49" s="262"/>
      <c r="E49" s="262"/>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250" t="s">
        <v>52</v>
      </c>
      <c r="C50" s="261"/>
      <c r="D50" s="261"/>
      <c r="E50" s="261"/>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250" t="s">
        <v>53</v>
      </c>
      <c r="C51" s="261"/>
      <c r="D51" s="261"/>
      <c r="E51" s="261"/>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250" t="s">
        <v>54</v>
      </c>
      <c r="C52" s="261"/>
      <c r="D52" s="261"/>
      <c r="E52" s="261"/>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261"/>
      <c r="D53" s="261"/>
      <c r="E53" s="261"/>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261"/>
      <c r="D54" s="261"/>
      <c r="E54" s="261"/>
      <c r="F54" s="82">
        <f>F20+F21</f>
        <v>1879767.4499999997</v>
      </c>
      <c r="G54" s="82">
        <f>G20+G21</f>
        <v>720810.10999999987</v>
      </c>
      <c r="H54" s="75"/>
      <c r="I54" s="82">
        <f>I20+I21</f>
        <v>0</v>
      </c>
      <c r="J54" s="82">
        <f>J20+J21</f>
        <v>2600577.5599999996</v>
      </c>
      <c r="K54" s="75"/>
      <c r="L54" s="82"/>
      <c r="M54" s="75"/>
      <c r="N54" s="75"/>
      <c r="O54" s="75"/>
      <c r="P54" s="75"/>
      <c r="Q54" s="82">
        <f>Q20+Q21</f>
        <v>33661.040000000001</v>
      </c>
      <c r="R54" s="75"/>
      <c r="S54" s="75"/>
      <c r="T54" s="75"/>
      <c r="U54" s="75"/>
      <c r="V54" s="75"/>
      <c r="W54" s="75"/>
      <c r="X54" s="75"/>
      <c r="Y54" s="75"/>
      <c r="Z54" s="75"/>
      <c r="AA54" s="82">
        <f>AA20+AA21</f>
        <v>1879767.4499999997</v>
      </c>
      <c r="AB54" s="82">
        <f>AB20+AB21</f>
        <v>754471.14999999991</v>
      </c>
      <c r="AC54" s="82">
        <f>AC20+AC21</f>
        <v>0</v>
      </c>
      <c r="AD54" s="82">
        <f>AD20+AD21</f>
        <v>0</v>
      </c>
      <c r="AE54" s="82">
        <f>AE20+AE21</f>
        <v>2634238.5999999996</v>
      </c>
      <c r="AF54" s="81"/>
      <c r="AG54" s="58"/>
    </row>
    <row r="55" spans="2:33" ht="19.5" customHeight="1" thickTop="1" x14ac:dyDescent="0.25">
      <c r="B55" s="83"/>
      <c r="C55" s="84"/>
      <c r="D55" s="84"/>
      <c r="E55" s="84"/>
      <c r="F55" s="86">
        <f>SUM(F20:F21)</f>
        <v>1879767.4499999997</v>
      </c>
      <c r="G55" s="86">
        <f>SUM(G20:G21)</f>
        <v>720810.10999999987</v>
      </c>
      <c r="H55" s="85"/>
      <c r="I55" s="85"/>
      <c r="J55" s="86">
        <f>SUM(J20:J21)</f>
        <v>2600577.5599999996</v>
      </c>
      <c r="K55" s="85"/>
      <c r="L55" s="85"/>
      <c r="M55" s="85"/>
      <c r="N55" s="85"/>
      <c r="O55" s="85"/>
      <c r="P55" s="85"/>
      <c r="Q55" s="86">
        <f>SUM(Q20:Q21)</f>
        <v>33661.040000000001</v>
      </c>
      <c r="R55" s="85"/>
      <c r="S55" s="85"/>
      <c r="T55" s="86">
        <f>SUM(T20:T21)</f>
        <v>33661.040000000001</v>
      </c>
      <c r="U55" s="86">
        <f>SUM(U20:U21)</f>
        <v>33661.040000000001</v>
      </c>
      <c r="V55" s="85"/>
      <c r="W55" s="85"/>
      <c r="X55" s="85"/>
      <c r="Y55" s="85"/>
      <c r="Z55" s="85"/>
      <c r="AA55" s="86">
        <f>SUM(AA20:AA21)</f>
        <v>1879767.4499999997</v>
      </c>
      <c r="AB55" s="86">
        <f>SUM(AB20:AB21)</f>
        <v>754471.14999999991</v>
      </c>
      <c r="AC55" s="85"/>
      <c r="AD55" s="85"/>
      <c r="AE55" s="87">
        <f>AE20+AE21</f>
        <v>2634238.5999999996</v>
      </c>
      <c r="AF55" s="81"/>
      <c r="AG55" s="227"/>
    </row>
    <row r="56" spans="2:33" ht="18" customHeight="1" thickBot="1" x14ac:dyDescent="0.3">
      <c r="B56" s="462" t="s">
        <v>19</v>
      </c>
      <c r="C56" s="463"/>
      <c r="D56" s="256"/>
      <c r="E56" s="256"/>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258"/>
      <c r="L58" s="258"/>
      <c r="M58" s="258"/>
      <c r="N58" s="258"/>
      <c r="O58" s="258"/>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258"/>
      <c r="L59" s="258"/>
      <c r="M59" s="258"/>
      <c r="N59" s="258"/>
      <c r="O59" s="258"/>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158</v>
      </c>
      <c r="K60" s="464"/>
      <c r="L60" s="464"/>
      <c r="M60" s="109"/>
      <c r="N60" s="110" t="s">
        <v>159</v>
      </c>
      <c r="O60" s="110"/>
      <c r="P60" s="257"/>
      <c r="Q60" s="464"/>
      <c r="R60" s="464"/>
      <c r="S60" s="464"/>
      <c r="T60" s="464"/>
      <c r="U60" s="464"/>
      <c r="V60" s="464"/>
      <c r="W60" s="465" t="s">
        <v>59</v>
      </c>
      <c r="X60" s="466"/>
      <c r="Y60" s="466"/>
      <c r="Z60" s="465" t="s">
        <v>160</v>
      </c>
      <c r="AA60" s="466"/>
      <c r="AB60" s="466"/>
      <c r="AC60" s="110" t="s">
        <v>159</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7846000</v>
      </c>
      <c r="X61" s="439"/>
      <c r="Y61" s="113"/>
      <c r="Z61" s="442">
        <f>AE19</f>
        <v>2655000</v>
      </c>
      <c r="AA61" s="442"/>
      <c r="AB61" s="5"/>
      <c r="AC61" s="442">
        <f>W61+Z61</f>
        <v>10501000</v>
      </c>
      <c r="AD61" s="442"/>
      <c r="AE61" s="107"/>
      <c r="AF61" s="107"/>
    </row>
    <row r="62" spans="2:33" ht="15" customHeight="1" x14ac:dyDescent="0.25">
      <c r="B62" s="101"/>
      <c r="C62" s="114" t="s">
        <v>64</v>
      </c>
      <c r="D62" s="102"/>
      <c r="E62" s="111"/>
      <c r="F62" s="103"/>
      <c r="G62" s="450">
        <f>APR_F101!N62</f>
        <v>7846000</v>
      </c>
      <c r="H62" s="450"/>
      <c r="I62" s="450"/>
      <c r="J62" s="439">
        <f>AE19</f>
        <v>2655000</v>
      </c>
      <c r="K62" s="439"/>
      <c r="L62" s="439"/>
      <c r="M62" s="116"/>
      <c r="N62" s="451">
        <f>G62+J62</f>
        <v>10501000</v>
      </c>
      <c r="O62" s="451"/>
      <c r="P62" s="5"/>
      <c r="Q62" s="5"/>
      <c r="R62" s="5"/>
      <c r="S62" s="113"/>
      <c r="T62" s="117" t="s">
        <v>65</v>
      </c>
      <c r="U62" s="117"/>
      <c r="V62" s="113"/>
      <c r="W62" s="453">
        <f>APR_F101!AC62</f>
        <v>7838406.5499999998</v>
      </c>
      <c r="X62" s="453"/>
      <c r="Y62" s="113"/>
      <c r="Z62" s="454">
        <f>AE21+AE20</f>
        <v>2634238.5999999996</v>
      </c>
      <c r="AA62" s="454"/>
      <c r="AB62" s="5"/>
      <c r="AC62" s="442">
        <f>W62+Z62</f>
        <v>10472645.149999999</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7593.4500000001863</v>
      </c>
      <c r="X63" s="452"/>
      <c r="Y63" s="113"/>
      <c r="Z63" s="452">
        <f>Z61-Z62</f>
        <v>20761.400000000373</v>
      </c>
      <c r="AA63" s="452"/>
      <c r="AB63" s="5"/>
      <c r="AC63" s="452">
        <f>AC61-AC62</f>
        <v>28354.85000000149</v>
      </c>
      <c r="AD63" s="452"/>
      <c r="AE63" s="119"/>
      <c r="AF63" s="107"/>
    </row>
    <row r="64" spans="2:33" ht="15" customHeight="1" thickTop="1" x14ac:dyDescent="0.25">
      <c r="B64" s="101"/>
      <c r="C64" s="114" t="s">
        <v>68</v>
      </c>
      <c r="D64" s="102"/>
      <c r="E64" s="111"/>
      <c r="F64" s="103"/>
      <c r="G64" s="450">
        <f>APR_F101!N64</f>
        <v>754131.7</v>
      </c>
      <c r="H64" s="450"/>
      <c r="I64" s="450"/>
      <c r="J64" s="439">
        <f>AE23</f>
        <v>189173.68</v>
      </c>
      <c r="K64" s="439"/>
      <c r="L64" s="439"/>
      <c r="M64" s="116"/>
      <c r="N64" s="451">
        <f>G64+J64</f>
        <v>943305.37999999989</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8600131.6999999993</v>
      </c>
      <c r="H69" s="446"/>
      <c r="I69" s="446"/>
      <c r="J69" s="447">
        <f>SUM(J62:L67)-J68</f>
        <v>2844173.68</v>
      </c>
      <c r="K69" s="447"/>
      <c r="L69" s="447"/>
      <c r="M69" s="123"/>
      <c r="N69" s="448">
        <f>G69+J69</f>
        <v>11444305.379999999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c r="H70" s="450"/>
      <c r="I70" s="450"/>
      <c r="J70" s="439"/>
      <c r="K70" s="439"/>
      <c r="L70" s="439"/>
      <c r="M70" s="128"/>
      <c r="N70" s="439">
        <f>G70+J70</f>
        <v>0</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APR_F101!N71</f>
        <v>8592538.25</v>
      </c>
      <c r="H71" s="450"/>
      <c r="I71" s="450"/>
      <c r="J71" s="439">
        <f>AE27</f>
        <v>2823412.28</v>
      </c>
      <c r="K71" s="439"/>
      <c r="L71" s="439"/>
      <c r="M71" s="128"/>
      <c r="N71" s="439">
        <f>G71+J71</f>
        <v>11415950.529999999</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259"/>
      <c r="H72" s="259"/>
      <c r="I72" s="259"/>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7593.4499999992549</v>
      </c>
      <c r="H73" s="440"/>
      <c r="I73" s="440"/>
      <c r="J73" s="440">
        <f>J69-J71-J72-J70</f>
        <v>20761.400000000373</v>
      </c>
      <c r="K73" s="440"/>
      <c r="L73" s="440"/>
      <c r="M73" s="123"/>
      <c r="N73" s="440">
        <f>G73+J73</f>
        <v>28354.849999999627</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258"/>
      <c r="M74" s="258"/>
      <c r="N74" s="258"/>
      <c r="O74" s="258"/>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258"/>
      <c r="M75" s="258"/>
      <c r="N75" s="258"/>
      <c r="O75" s="258"/>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258"/>
      <c r="G77" s="258"/>
      <c r="H77" s="258"/>
      <c r="I77" s="258"/>
      <c r="J77" s="258"/>
      <c r="K77" s="258"/>
      <c r="L77" s="258"/>
      <c r="M77" s="258"/>
      <c r="N77" s="258"/>
      <c r="O77" s="258"/>
      <c r="P77" s="102"/>
      <c r="Q77" s="102"/>
      <c r="R77" s="102"/>
      <c r="S77" s="102"/>
      <c r="T77" s="102"/>
      <c r="U77" s="102"/>
      <c r="V77" s="105"/>
      <c r="W77" s="5"/>
      <c r="X77" s="5"/>
      <c r="Y77" s="5"/>
      <c r="Z77" s="5"/>
      <c r="AA77" s="5"/>
      <c r="AB77" s="5"/>
      <c r="AC77" s="5"/>
      <c r="AD77" s="5"/>
      <c r="AE77" s="5"/>
      <c r="AF77" s="107"/>
    </row>
    <row r="78" spans="2:32" ht="15" hidden="1" customHeight="1" x14ac:dyDescent="0.25">
      <c r="B78" s="148"/>
      <c r="C78" s="260"/>
      <c r="D78" s="260"/>
      <c r="E78" s="260"/>
      <c r="F78" s="260"/>
      <c r="G78" s="150" t="s">
        <v>75</v>
      </c>
      <c r="H78" s="150"/>
      <c r="I78" s="150"/>
      <c r="J78" s="260"/>
      <c r="K78" s="260"/>
      <c r="L78" s="151"/>
      <c r="M78" s="260"/>
      <c r="N78" s="260"/>
      <c r="O78" s="260"/>
      <c r="P78" s="260"/>
      <c r="Q78" s="260"/>
      <c r="R78" s="260"/>
      <c r="S78" s="260"/>
      <c r="T78" s="260"/>
      <c r="U78" s="150" t="s">
        <v>84</v>
      </c>
      <c r="V78" s="21"/>
      <c r="W78" s="152"/>
      <c r="X78" s="152"/>
      <c r="Y78" s="152"/>
      <c r="Z78" s="152"/>
      <c r="AA78" s="152"/>
      <c r="AB78" s="5"/>
      <c r="AC78" s="5"/>
      <c r="AD78" s="5"/>
      <c r="AE78" s="5"/>
      <c r="AF78" s="107"/>
    </row>
    <row r="79" spans="2:32" ht="18" hidden="1" customHeight="1" x14ac:dyDescent="0.25">
      <c r="B79" s="148"/>
      <c r="C79" s="260"/>
      <c r="D79" s="260"/>
      <c r="E79" s="260"/>
      <c r="F79" s="260"/>
      <c r="G79" s="150"/>
      <c r="H79" s="150"/>
      <c r="I79" s="150"/>
      <c r="J79" s="260"/>
      <c r="K79" s="260"/>
      <c r="L79" s="260"/>
      <c r="M79" s="260"/>
      <c r="N79" s="260"/>
      <c r="O79" s="260"/>
      <c r="P79" s="260"/>
      <c r="Q79" s="260"/>
      <c r="R79" s="260"/>
      <c r="S79" s="260"/>
      <c r="T79" s="260"/>
      <c r="U79" s="260"/>
      <c r="V79" s="152"/>
      <c r="W79" s="152"/>
      <c r="X79" s="152"/>
      <c r="Y79" s="152"/>
      <c r="Z79" s="152"/>
      <c r="AA79" s="152"/>
      <c r="AB79" s="5"/>
      <c r="AC79" s="5"/>
      <c r="AD79" s="5"/>
      <c r="AE79" s="5"/>
      <c r="AF79" s="107"/>
    </row>
    <row r="80" spans="2:32" ht="14.25" hidden="1" customHeight="1" x14ac:dyDescent="0.25">
      <c r="B80" s="148"/>
      <c r="C80" s="260"/>
      <c r="D80" s="260"/>
      <c r="E80" s="260"/>
      <c r="F80" s="260"/>
      <c r="G80" s="150"/>
      <c r="H80" s="150"/>
      <c r="I80" s="150"/>
      <c r="J80" s="260"/>
      <c r="K80" s="260"/>
      <c r="L80" s="153"/>
      <c r="M80" s="260"/>
      <c r="N80" s="260"/>
      <c r="O80" s="260"/>
      <c r="P80" s="260"/>
      <c r="Q80" s="260"/>
      <c r="R80" s="260"/>
      <c r="S80" s="260"/>
      <c r="T80" s="260"/>
      <c r="U80" s="260"/>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H126"/>
  <sheetViews>
    <sheetView showWhiteSpace="0" topLeftCell="A13" zoomScale="90" zoomScaleNormal="90" zoomScaleSheetLayoutView="90" workbookViewId="0">
      <pane xSplit="5" ySplit="5" topLeftCell="H61" activePane="bottomRight" state="frozen"/>
      <selection activeCell="A13" sqref="A13"/>
      <selection pane="topRight" activeCell="F13" sqref="F13"/>
      <selection pane="bottomLeft" activeCell="A18" sqref="A18"/>
      <selection pane="bottomRight" activeCell="Z73" sqref="Z73"/>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3.7109375" customWidth="1"/>
    <col min="7" max="7" width="13.570312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2.85546875" customWidth="1"/>
    <col min="22" max="22" width="14.42578125" customWidth="1"/>
    <col min="23" max="23" width="5.28515625" customWidth="1"/>
    <col min="24" max="24" width="9.85546875" customWidth="1"/>
    <col min="25" max="25" width="4.42578125" customWidth="1"/>
    <col min="26" max="26" width="7.5703125" customWidth="1"/>
    <col min="27" max="27" width="14" customWidth="1"/>
    <col min="28" max="28" width="14.28515625" customWidth="1"/>
    <col min="29" max="29" width="6.5703125" customWidth="1"/>
    <col min="30" max="30" width="9"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161</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64" t="s">
        <v>21</v>
      </c>
      <c r="L16" s="264" t="s">
        <v>22</v>
      </c>
      <c r="M16" s="265" t="s">
        <v>23</v>
      </c>
      <c r="N16" s="264" t="s">
        <v>24</v>
      </c>
      <c r="O16" s="264" t="s">
        <v>28</v>
      </c>
      <c r="P16" s="264" t="s">
        <v>21</v>
      </c>
      <c r="Q16" s="264" t="s">
        <v>22</v>
      </c>
      <c r="R16" s="265" t="s">
        <v>23</v>
      </c>
      <c r="S16" s="264" t="s">
        <v>24</v>
      </c>
      <c r="T16" s="26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70" t="s">
        <v>30</v>
      </c>
      <c r="G17" s="270" t="s">
        <v>31</v>
      </c>
      <c r="H17" s="270" t="s">
        <v>32</v>
      </c>
      <c r="I17" s="270" t="s">
        <v>33</v>
      </c>
      <c r="J17" s="27" t="s">
        <v>34</v>
      </c>
      <c r="K17" s="270">
        <v>7</v>
      </c>
      <c r="L17" s="270">
        <v>8</v>
      </c>
      <c r="M17" s="270">
        <v>9</v>
      </c>
      <c r="N17" s="270">
        <v>10</v>
      </c>
      <c r="O17" s="27" t="s">
        <v>35</v>
      </c>
      <c r="P17" s="270">
        <v>12</v>
      </c>
      <c r="Q17" s="270">
        <v>13</v>
      </c>
      <c r="R17" s="270">
        <v>14</v>
      </c>
      <c r="S17" s="270">
        <v>15</v>
      </c>
      <c r="T17" s="27" t="s">
        <v>36</v>
      </c>
      <c r="U17" s="28" t="s">
        <v>37</v>
      </c>
      <c r="V17" s="28" t="s">
        <v>38</v>
      </c>
      <c r="W17" s="270">
        <v>19</v>
      </c>
      <c r="X17" s="270">
        <v>20</v>
      </c>
      <c r="Y17" s="270">
        <v>21</v>
      </c>
      <c r="Z17" s="27" t="s">
        <v>39</v>
      </c>
      <c r="AA17" s="270">
        <v>23</v>
      </c>
      <c r="AB17" s="270">
        <v>24</v>
      </c>
      <c r="AC17" s="270">
        <v>25</v>
      </c>
      <c r="AD17" s="270">
        <v>26</v>
      </c>
      <c r="AE17" s="29" t="s">
        <v>40</v>
      </c>
      <c r="AF17" s="30">
        <v>28</v>
      </c>
    </row>
    <row r="18" spans="2:34" s="31" customFormat="1" ht="30" customHeight="1" x14ac:dyDescent="0.3">
      <c r="B18" s="456"/>
      <c r="C18" s="457"/>
      <c r="D18" s="271"/>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f>(1167000+138000)+1064854</f>
        <v>2369854</v>
      </c>
      <c r="G19" s="43">
        <v>915536</v>
      </c>
      <c r="H19" s="43"/>
      <c r="I19" s="43"/>
      <c r="J19" s="43">
        <f>SUM(F19:I19)</f>
        <v>3285390</v>
      </c>
      <c r="K19" s="44"/>
      <c r="L19" s="44"/>
      <c r="M19" s="44"/>
      <c r="N19" s="44"/>
      <c r="O19" s="44">
        <f>SUM(K19:N19)</f>
        <v>0</v>
      </c>
      <c r="P19" s="44"/>
      <c r="Q19" s="45"/>
      <c r="R19" s="45"/>
      <c r="S19" s="45"/>
      <c r="T19" s="45">
        <f>SUM(P19:S19)</f>
        <v>0</v>
      </c>
      <c r="U19" s="45">
        <f>O19+T19</f>
        <v>0</v>
      </c>
      <c r="V19" s="46">
        <f>J19+T19</f>
        <v>3285390</v>
      </c>
      <c r="W19" s="44"/>
      <c r="X19" s="45"/>
      <c r="Y19" s="45"/>
      <c r="Z19" s="45"/>
      <c r="AA19" s="46">
        <f t="shared" ref="AA19:AB21" si="0">F19+K19+P19</f>
        <v>2369854</v>
      </c>
      <c r="AB19" s="47">
        <f t="shared" si="0"/>
        <v>915536</v>
      </c>
      <c r="AC19" s="47"/>
      <c r="AD19" s="47">
        <f>I19+N19+S19+Y19</f>
        <v>0</v>
      </c>
      <c r="AE19" s="48">
        <f t="shared" ref="AE19:AE26" si="1">SUM(AA19:AD19)</f>
        <v>3285390</v>
      </c>
      <c r="AF19" s="476"/>
      <c r="AG19" s="49"/>
    </row>
    <row r="20" spans="2:34" ht="21.75" customHeight="1" x14ac:dyDescent="0.25">
      <c r="B20" s="266" t="s">
        <v>42</v>
      </c>
      <c r="C20" s="51"/>
      <c r="D20" s="51"/>
      <c r="E20" s="269"/>
      <c r="F20" s="53">
        <v>1464739.38</v>
      </c>
      <c r="G20" s="54">
        <v>368622.26999999996</v>
      </c>
      <c r="H20" s="54"/>
      <c r="I20" s="54"/>
      <c r="J20" s="55">
        <f>SUM(F20:I20)</f>
        <v>1833361.65</v>
      </c>
      <c r="K20" s="54"/>
      <c r="L20" s="54"/>
      <c r="M20" s="54"/>
      <c r="N20" s="54"/>
      <c r="O20" s="56">
        <f t="shared" ref="O20:O26" si="2">SUM(K20:N20)</f>
        <v>0</v>
      </c>
      <c r="P20" s="54"/>
      <c r="Q20" s="54">
        <v>62395.03</v>
      </c>
      <c r="R20" s="54"/>
      <c r="S20" s="54"/>
      <c r="T20" s="55">
        <f t="shared" ref="T20:T26" si="3">SUM(P20:S20)</f>
        <v>62395.03</v>
      </c>
      <c r="U20" s="55">
        <f>O20+T20</f>
        <v>62395.03</v>
      </c>
      <c r="V20" s="56">
        <f t="shared" ref="V20:V26" si="4">J20+U20</f>
        <v>1895756.68</v>
      </c>
      <c r="W20" s="54"/>
      <c r="X20" s="54"/>
      <c r="Y20" s="54"/>
      <c r="Z20" s="54"/>
      <c r="AA20" s="56">
        <f t="shared" si="0"/>
        <v>1464739.38</v>
      </c>
      <c r="AB20" s="55">
        <f t="shared" si="0"/>
        <v>431017.29999999993</v>
      </c>
      <c r="AC20" s="54"/>
      <c r="AD20" s="55">
        <f t="shared" ref="AD20:AD26" si="5">I20+N20+S20+Y20</f>
        <v>0</v>
      </c>
      <c r="AE20" s="57">
        <f t="shared" si="1"/>
        <v>1895756.6799999997</v>
      </c>
      <c r="AF20" s="476"/>
      <c r="AG20" s="58"/>
      <c r="AH20" s="22">
        <f>AE20+AE21</f>
        <v>3306636.4699999997</v>
      </c>
    </row>
    <row r="21" spans="2:34" ht="23.25" customHeight="1" x14ac:dyDescent="0.25">
      <c r="B21" s="266" t="s">
        <v>43</v>
      </c>
      <c r="C21" s="278"/>
      <c r="D21" s="278"/>
      <c r="E21" s="278"/>
      <c r="F21" s="54">
        <v>999874.84</v>
      </c>
      <c r="G21" s="54">
        <f>350275.71-1520</f>
        <v>348755.71</v>
      </c>
      <c r="H21" s="54"/>
      <c r="I21" s="54"/>
      <c r="J21" s="55">
        <f t="shared" ref="J21:J26" si="6">SUM(F21:I21)</f>
        <v>1348630.55</v>
      </c>
      <c r="K21" s="54"/>
      <c r="L21" s="54"/>
      <c r="M21" s="54"/>
      <c r="N21" s="54"/>
      <c r="O21" s="56">
        <f t="shared" si="2"/>
        <v>0</v>
      </c>
      <c r="P21" s="54"/>
      <c r="Q21" s="54">
        <f>60729.24+1520</f>
        <v>62249.24</v>
      </c>
      <c r="R21" s="54"/>
      <c r="S21" s="54"/>
      <c r="T21" s="55">
        <f t="shared" si="3"/>
        <v>62249.24</v>
      </c>
      <c r="U21" s="55">
        <f t="shared" ref="U21:U26" si="7">O21+T21</f>
        <v>62249.24</v>
      </c>
      <c r="V21" s="56">
        <f t="shared" si="4"/>
        <v>1410879.79</v>
      </c>
      <c r="W21" s="54"/>
      <c r="X21" s="54"/>
      <c r="Y21" s="54"/>
      <c r="Z21" s="54"/>
      <c r="AA21" s="56">
        <f t="shared" si="0"/>
        <v>999874.84</v>
      </c>
      <c r="AB21" s="55">
        <f t="shared" si="0"/>
        <v>411004.95</v>
      </c>
      <c r="AC21" s="54"/>
      <c r="AD21" s="55">
        <f t="shared" si="5"/>
        <v>0</v>
      </c>
      <c r="AE21" s="57">
        <f t="shared" si="1"/>
        <v>1410879.79</v>
      </c>
      <c r="AF21" s="476"/>
      <c r="AG21" s="58"/>
      <c r="AH21" s="22">
        <v>2629053.9</v>
      </c>
    </row>
    <row r="22" spans="2:34" ht="20.25" hidden="1" customHeight="1" x14ac:dyDescent="0.25">
      <c r="B22" s="60" t="s">
        <v>44</v>
      </c>
      <c r="C22" s="277"/>
      <c r="D22" s="277"/>
      <c r="E22" s="277"/>
      <c r="F22" s="54"/>
      <c r="G22" s="54"/>
      <c r="H22" s="54"/>
      <c r="I22" s="54"/>
      <c r="J22" s="55">
        <f t="shared" si="6"/>
        <v>0</v>
      </c>
      <c r="K22" s="54"/>
      <c r="L22" s="54"/>
      <c r="M22" s="54"/>
      <c r="N22" s="54"/>
      <c r="O22" s="56">
        <f t="shared" si="2"/>
        <v>0</v>
      </c>
      <c r="P22" s="54"/>
      <c r="Q22" s="54"/>
      <c r="R22" s="54"/>
      <c r="S22" s="54"/>
      <c r="T22" s="55">
        <f t="shared" si="3"/>
        <v>0</v>
      </c>
      <c r="U22" s="55">
        <f t="shared" si="7"/>
        <v>0</v>
      </c>
      <c r="V22" s="56">
        <f t="shared" si="4"/>
        <v>0</v>
      </c>
      <c r="W22" s="54"/>
      <c r="X22" s="54"/>
      <c r="Y22" s="54"/>
      <c r="Z22" s="54"/>
      <c r="AA22" s="56">
        <f t="shared" ref="AA22:AB26" si="8">F22+K22+P22</f>
        <v>0</v>
      </c>
      <c r="AB22" s="55">
        <f t="shared" si="8"/>
        <v>0</v>
      </c>
      <c r="AC22" s="54"/>
      <c r="AD22" s="55">
        <f t="shared" si="5"/>
        <v>0</v>
      </c>
      <c r="AE22" s="57">
        <f t="shared" si="1"/>
        <v>0</v>
      </c>
      <c r="AF22" s="476"/>
      <c r="AG22" s="58"/>
      <c r="AH22" s="22">
        <f>AH21-AH20</f>
        <v>-677582.56999999983</v>
      </c>
    </row>
    <row r="23" spans="2:34" ht="20.25" customHeight="1" x14ac:dyDescent="0.25">
      <c r="B23" s="60" t="s">
        <v>45</v>
      </c>
      <c r="C23" s="277"/>
      <c r="D23" s="277"/>
      <c r="E23" s="277"/>
      <c r="F23" s="54">
        <v>207134.42</v>
      </c>
      <c r="G23" s="54">
        <v>16626.63</v>
      </c>
      <c r="H23" s="54"/>
      <c r="I23" s="54"/>
      <c r="J23" s="55">
        <f>SUM(F23:I23)</f>
        <v>223761.05000000002</v>
      </c>
      <c r="K23" s="54"/>
      <c r="L23" s="54"/>
      <c r="M23" s="54"/>
      <c r="N23" s="54"/>
      <c r="O23" s="56">
        <f t="shared" si="2"/>
        <v>0</v>
      </c>
      <c r="P23" s="54"/>
      <c r="Q23" s="54">
        <v>2250.19</v>
      </c>
      <c r="R23" s="54"/>
      <c r="S23" s="54"/>
      <c r="T23" s="55">
        <f t="shared" si="3"/>
        <v>2250.19</v>
      </c>
      <c r="U23" s="55">
        <f t="shared" si="7"/>
        <v>2250.19</v>
      </c>
      <c r="V23" s="56">
        <f t="shared" si="4"/>
        <v>226011.24000000002</v>
      </c>
      <c r="W23" s="54"/>
      <c r="X23" s="54"/>
      <c r="Y23" s="54"/>
      <c r="Z23" s="54"/>
      <c r="AA23" s="56">
        <f>F23+K23+P23</f>
        <v>207134.42</v>
      </c>
      <c r="AB23" s="55">
        <f>G23+L23+Q23</f>
        <v>18876.82</v>
      </c>
      <c r="AC23" s="54"/>
      <c r="AD23" s="55">
        <f t="shared" si="5"/>
        <v>0</v>
      </c>
      <c r="AE23" s="57">
        <f t="shared" si="1"/>
        <v>226011.24000000002</v>
      </c>
      <c r="AF23" s="476"/>
      <c r="AG23" s="227"/>
      <c r="AH23" s="22"/>
    </row>
    <row r="24" spans="2:34" ht="25.5" hidden="1" customHeight="1" x14ac:dyDescent="0.25">
      <c r="B24" s="60" t="s">
        <v>46</v>
      </c>
      <c r="C24" s="277"/>
      <c r="D24" s="277"/>
      <c r="E24" s="277"/>
      <c r="F24" s="54"/>
      <c r="G24" s="54"/>
      <c r="H24" s="54"/>
      <c r="I24" s="54"/>
      <c r="J24" s="55">
        <f t="shared" si="6"/>
        <v>0</v>
      </c>
      <c r="K24" s="54"/>
      <c r="L24" s="54"/>
      <c r="M24" s="54"/>
      <c r="N24" s="54"/>
      <c r="O24" s="56">
        <f t="shared" si="2"/>
        <v>0</v>
      </c>
      <c r="P24" s="54"/>
      <c r="Q24" s="54"/>
      <c r="R24" s="54"/>
      <c r="S24" s="54"/>
      <c r="T24" s="55">
        <f t="shared" si="3"/>
        <v>0</v>
      </c>
      <c r="U24" s="55">
        <f t="shared" si="7"/>
        <v>0</v>
      </c>
      <c r="V24" s="56">
        <f t="shared" si="4"/>
        <v>0</v>
      </c>
      <c r="W24" s="54"/>
      <c r="X24" s="54"/>
      <c r="Y24" s="54"/>
      <c r="Z24" s="54"/>
      <c r="AA24" s="56">
        <f t="shared" si="8"/>
        <v>0</v>
      </c>
      <c r="AB24" s="55">
        <f t="shared" si="8"/>
        <v>0</v>
      </c>
      <c r="AC24" s="54"/>
      <c r="AD24" s="55">
        <f t="shared" si="5"/>
        <v>0</v>
      </c>
      <c r="AE24" s="57">
        <f t="shared" si="1"/>
        <v>0</v>
      </c>
      <c r="AF24" s="476"/>
      <c r="AG24" s="58"/>
    </row>
    <row r="25" spans="2:34" ht="21.75" hidden="1" customHeight="1" x14ac:dyDescent="0.25">
      <c r="B25" s="60" t="s">
        <v>47</v>
      </c>
      <c r="C25" s="277"/>
      <c r="D25" s="277"/>
      <c r="E25" s="277"/>
      <c r="F25" s="54"/>
      <c r="G25" s="54"/>
      <c r="H25" s="54"/>
      <c r="I25" s="54"/>
      <c r="J25" s="55">
        <f t="shared" si="6"/>
        <v>0</v>
      </c>
      <c r="K25" s="54"/>
      <c r="L25" s="54"/>
      <c r="M25" s="54"/>
      <c r="N25" s="54"/>
      <c r="O25" s="56">
        <f t="shared" si="2"/>
        <v>0</v>
      </c>
      <c r="P25" s="54"/>
      <c r="Q25" s="54"/>
      <c r="R25" s="54"/>
      <c r="S25" s="54"/>
      <c r="T25" s="55">
        <f t="shared" si="3"/>
        <v>0</v>
      </c>
      <c r="U25" s="55">
        <f t="shared" si="7"/>
        <v>0</v>
      </c>
      <c r="V25" s="56">
        <f t="shared" si="4"/>
        <v>0</v>
      </c>
      <c r="W25" s="54"/>
      <c r="X25" s="54"/>
      <c r="Y25" s="54"/>
      <c r="Z25" s="54"/>
      <c r="AA25" s="56">
        <f t="shared" si="8"/>
        <v>0</v>
      </c>
      <c r="AB25" s="55">
        <f t="shared" si="8"/>
        <v>0</v>
      </c>
      <c r="AC25" s="54"/>
      <c r="AD25" s="55">
        <f t="shared" si="5"/>
        <v>0</v>
      </c>
      <c r="AE25" s="57">
        <f t="shared" si="1"/>
        <v>0</v>
      </c>
      <c r="AF25" s="476"/>
      <c r="AG25" s="58"/>
    </row>
    <row r="26" spans="2:34" ht="24.75" hidden="1" customHeight="1" x14ac:dyDescent="0.25">
      <c r="B26" s="60" t="s">
        <v>48</v>
      </c>
      <c r="C26" s="277"/>
      <c r="D26" s="277"/>
      <c r="E26" s="277"/>
      <c r="F26" s="54"/>
      <c r="G26" s="54"/>
      <c r="H26" s="54"/>
      <c r="I26" s="54"/>
      <c r="J26" s="55">
        <f t="shared" si="6"/>
        <v>0</v>
      </c>
      <c r="K26" s="54"/>
      <c r="L26" s="54"/>
      <c r="M26" s="54"/>
      <c r="N26" s="54"/>
      <c r="O26" s="56">
        <f t="shared" si="2"/>
        <v>0</v>
      </c>
      <c r="P26" s="54"/>
      <c r="Q26" s="54"/>
      <c r="R26" s="54"/>
      <c r="S26" s="54"/>
      <c r="T26" s="55">
        <f t="shared" si="3"/>
        <v>0</v>
      </c>
      <c r="U26" s="55">
        <f t="shared" si="7"/>
        <v>0</v>
      </c>
      <c r="V26" s="56">
        <f t="shared" si="4"/>
        <v>0</v>
      </c>
      <c r="W26" s="54"/>
      <c r="X26" s="54"/>
      <c r="Y26" s="54"/>
      <c r="Z26" s="54"/>
      <c r="AA26" s="56">
        <f t="shared" si="8"/>
        <v>0</v>
      </c>
      <c r="AB26" s="55">
        <f t="shared" si="8"/>
        <v>0</v>
      </c>
      <c r="AC26" s="54"/>
      <c r="AD26" s="55">
        <f t="shared" si="5"/>
        <v>0</v>
      </c>
      <c r="AE26" s="57">
        <f t="shared" si="1"/>
        <v>0</v>
      </c>
      <c r="AF26" s="476"/>
      <c r="AG26" s="58"/>
    </row>
    <row r="27" spans="2:34" ht="20.25" customHeight="1" thickBot="1" x14ac:dyDescent="0.25">
      <c r="B27" s="62"/>
      <c r="C27" s="63" t="s">
        <v>49</v>
      </c>
      <c r="D27" s="63"/>
      <c r="E27" s="63"/>
      <c r="F27" s="64">
        <f>SUM(F20:F26)</f>
        <v>2671748.6399999997</v>
      </c>
      <c r="G27" s="64">
        <f>SUM(G20:G26)</f>
        <v>734004.61</v>
      </c>
      <c r="H27" s="64">
        <f t="shared" ref="H27:V27" si="9">SUM(H20:H26)</f>
        <v>0</v>
      </c>
      <c r="I27" s="64">
        <f t="shared" si="9"/>
        <v>0</v>
      </c>
      <c r="J27" s="64">
        <f t="shared" si="9"/>
        <v>3405753.25</v>
      </c>
      <c r="K27" s="64">
        <f t="shared" si="9"/>
        <v>0</v>
      </c>
      <c r="L27" s="64">
        <f t="shared" si="9"/>
        <v>0</v>
      </c>
      <c r="M27" s="64">
        <f t="shared" si="9"/>
        <v>0</v>
      </c>
      <c r="N27" s="64">
        <f t="shared" si="9"/>
        <v>0</v>
      </c>
      <c r="O27" s="64">
        <f t="shared" si="9"/>
        <v>0</v>
      </c>
      <c r="P27" s="64">
        <f t="shared" si="9"/>
        <v>0</v>
      </c>
      <c r="Q27" s="64">
        <f t="shared" si="9"/>
        <v>126894.45999999999</v>
      </c>
      <c r="R27" s="64">
        <f t="shared" si="9"/>
        <v>0</v>
      </c>
      <c r="S27" s="64">
        <f t="shared" si="9"/>
        <v>0</v>
      </c>
      <c r="T27" s="64">
        <f t="shared" si="9"/>
        <v>126894.45999999999</v>
      </c>
      <c r="U27" s="64">
        <f t="shared" si="9"/>
        <v>126894.45999999999</v>
      </c>
      <c r="V27" s="64">
        <f t="shared" si="9"/>
        <v>3532647.71</v>
      </c>
      <c r="W27" s="64"/>
      <c r="X27" s="64"/>
      <c r="Y27" s="64"/>
      <c r="Z27" s="64"/>
      <c r="AA27" s="64">
        <f>SUM(AA20:AA26)</f>
        <v>2671748.6399999997</v>
      </c>
      <c r="AB27" s="64">
        <f>SUM(AB20:AB26)</f>
        <v>860899.07</v>
      </c>
      <c r="AC27" s="64">
        <f>SUM(AC20:AC26)</f>
        <v>0</v>
      </c>
      <c r="AD27" s="64">
        <f>SUM(AD20:AD26)</f>
        <v>0</v>
      </c>
      <c r="AE27" s="65">
        <f>SUM(AE20:AE26)</f>
        <v>3532647.71</v>
      </c>
      <c r="AF27" s="66"/>
      <c r="AG27" s="58"/>
      <c r="AH27" s="22">
        <f>AE27-U27</f>
        <v>3405753.25</v>
      </c>
    </row>
    <row r="28" spans="2:34" ht="21.75" hidden="1" customHeight="1" thickTop="1" x14ac:dyDescent="0.25">
      <c r="B28" s="456"/>
      <c r="C28" s="457"/>
      <c r="D28" s="67"/>
      <c r="E28" s="67"/>
      <c r="F28" s="68"/>
      <c r="G28" s="68"/>
      <c r="H28" s="68"/>
      <c r="I28" s="68"/>
      <c r="J28" s="68"/>
      <c r="K28" s="69"/>
      <c r="L28" s="69"/>
      <c r="M28" s="69"/>
      <c r="N28" s="69"/>
      <c r="O28" s="69"/>
      <c r="P28" s="69"/>
      <c r="Q28" s="68"/>
      <c r="R28" s="68"/>
      <c r="S28" s="68"/>
      <c r="T28" s="68"/>
      <c r="U28" s="68"/>
      <c r="V28" s="69"/>
      <c r="W28" s="69"/>
      <c r="X28" s="68"/>
      <c r="Y28" s="68"/>
      <c r="Z28" s="68"/>
      <c r="AA28" s="69"/>
      <c r="AB28" s="68"/>
      <c r="AC28" s="68"/>
      <c r="AD28" s="68"/>
      <c r="AE28" s="70"/>
      <c r="AF28" s="71"/>
      <c r="AG28" s="58"/>
    </row>
    <row r="29" spans="2:34" ht="15.75" hidden="1" customHeight="1" x14ac:dyDescent="0.25">
      <c r="B29" s="458" t="s">
        <v>51</v>
      </c>
      <c r="C29" s="459"/>
      <c r="D29" s="267"/>
      <c r="E29" s="267"/>
      <c r="F29" s="68"/>
      <c r="G29" s="68"/>
      <c r="H29" s="68"/>
      <c r="I29" s="68"/>
      <c r="J29" s="68"/>
      <c r="K29" s="69"/>
      <c r="L29" s="69"/>
      <c r="M29" s="69"/>
      <c r="N29" s="69"/>
      <c r="O29" s="69"/>
      <c r="P29" s="69"/>
      <c r="Q29" s="68"/>
      <c r="R29" s="68"/>
      <c r="S29" s="68"/>
      <c r="T29" s="68"/>
      <c r="U29" s="68"/>
      <c r="V29" s="69"/>
      <c r="W29" s="69"/>
      <c r="X29" s="68"/>
      <c r="Y29" s="68"/>
      <c r="Z29" s="68"/>
      <c r="AA29" s="69"/>
      <c r="AB29" s="68"/>
      <c r="AC29" s="68"/>
      <c r="AD29" s="68"/>
      <c r="AE29" s="70"/>
      <c r="AF29" s="73"/>
      <c r="AG29" s="58"/>
    </row>
    <row r="30" spans="2:34" ht="15.75" hidden="1" customHeight="1" x14ac:dyDescent="0.25">
      <c r="B30" s="460" t="s">
        <v>42</v>
      </c>
      <c r="C30" s="461"/>
      <c r="D30" s="269"/>
      <c r="E30" s="269"/>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66"/>
      <c r="AG30" s="58"/>
    </row>
    <row r="31" spans="2:34" ht="15.75" hidden="1" customHeight="1" x14ac:dyDescent="0.25">
      <c r="B31" s="268" t="s">
        <v>43</v>
      </c>
      <c r="C31" s="278"/>
      <c r="D31" s="278"/>
      <c r="E31" s="278"/>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6"/>
      <c r="AF31" s="66"/>
      <c r="AG31" s="58"/>
    </row>
    <row r="32" spans="2:34" ht="15.75" hidden="1" customHeight="1" x14ac:dyDescent="0.25">
      <c r="B32" s="266" t="s">
        <v>52</v>
      </c>
      <c r="C32" s="277"/>
      <c r="D32" s="277"/>
      <c r="E32" s="277"/>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6"/>
      <c r="AF32" s="66"/>
      <c r="AG32" s="58"/>
    </row>
    <row r="33" spans="2:33" ht="15.75" hidden="1" customHeight="1" x14ac:dyDescent="0.25">
      <c r="B33" s="266" t="s">
        <v>53</v>
      </c>
      <c r="C33" s="277"/>
      <c r="D33" s="277"/>
      <c r="E33" s="277"/>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6"/>
      <c r="AF33" s="66"/>
      <c r="AG33" s="58"/>
    </row>
    <row r="34" spans="2:33" ht="15.75" hidden="1" customHeight="1" x14ac:dyDescent="0.25">
      <c r="B34" s="266" t="s">
        <v>54</v>
      </c>
      <c r="C34" s="277"/>
      <c r="D34" s="277"/>
      <c r="E34" s="277"/>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277"/>
      <c r="D35" s="277"/>
      <c r="E35" s="277"/>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hidden="1" customHeight="1" thickBot="1" x14ac:dyDescent="0.25">
      <c r="B36" s="62"/>
      <c r="C36" s="63" t="s">
        <v>49</v>
      </c>
      <c r="D36" s="63"/>
      <c r="E36" s="63"/>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9"/>
      <c r="AF36" s="66"/>
      <c r="AG36" s="58"/>
    </row>
    <row r="37" spans="2:33" ht="20.25" hidden="1" customHeight="1" thickTop="1" x14ac:dyDescent="0.25">
      <c r="B37" s="456" t="s">
        <v>56</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hidden="1" customHeight="1" x14ac:dyDescent="0.25">
      <c r="B38" s="458" t="s">
        <v>51</v>
      </c>
      <c r="C38" s="459"/>
      <c r="D38" s="267"/>
      <c r="E38" s="267"/>
      <c r="F38" s="68"/>
      <c r="G38" s="68"/>
      <c r="H38" s="68"/>
      <c r="I38" s="68"/>
      <c r="J38" s="68"/>
      <c r="K38" s="69"/>
      <c r="L38" s="69"/>
      <c r="M38" s="69"/>
      <c r="N38" s="69"/>
      <c r="O38" s="69"/>
      <c r="P38" s="69"/>
      <c r="Q38" s="68"/>
      <c r="R38" s="68"/>
      <c r="S38" s="68"/>
      <c r="T38" s="68"/>
      <c r="U38" s="68"/>
      <c r="V38" s="69"/>
      <c r="W38" s="69"/>
      <c r="X38" s="68"/>
      <c r="Y38" s="68"/>
      <c r="Z38" s="68"/>
      <c r="AA38" s="69"/>
      <c r="AB38" s="68"/>
      <c r="AC38" s="68"/>
      <c r="AD38" s="68"/>
      <c r="AE38" s="70"/>
      <c r="AF38" s="66"/>
      <c r="AG38" s="58"/>
    </row>
    <row r="39" spans="2:33" ht="15.75" hidden="1" customHeight="1" x14ac:dyDescent="0.25">
      <c r="B39" s="460" t="s">
        <v>42</v>
      </c>
      <c r="C39" s="461"/>
      <c r="D39" s="269"/>
      <c r="E39" s="269"/>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6"/>
      <c r="AF39" s="66"/>
      <c r="AG39" s="58"/>
    </row>
    <row r="40" spans="2:33" ht="15.75" hidden="1" customHeight="1" x14ac:dyDescent="0.25">
      <c r="B40" s="268" t="s">
        <v>43</v>
      </c>
      <c r="C40" s="278"/>
      <c r="D40" s="278"/>
      <c r="E40" s="278"/>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6"/>
      <c r="AF40" s="66"/>
      <c r="AG40" s="58"/>
    </row>
    <row r="41" spans="2:33" ht="15.75" hidden="1" customHeight="1" x14ac:dyDescent="0.25">
      <c r="B41" s="266" t="s">
        <v>52</v>
      </c>
      <c r="C41" s="277"/>
      <c r="D41" s="277"/>
      <c r="E41" s="277"/>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6"/>
      <c r="AF41" s="66"/>
      <c r="AG41" s="58"/>
    </row>
    <row r="42" spans="2:33" ht="15.75" hidden="1" customHeight="1" x14ac:dyDescent="0.25">
      <c r="B42" s="266" t="s">
        <v>53</v>
      </c>
      <c r="C42" s="277"/>
      <c r="D42" s="277"/>
      <c r="E42" s="277"/>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6"/>
      <c r="AF42" s="66"/>
      <c r="AG42" s="58"/>
    </row>
    <row r="43" spans="2:33" ht="15.75" hidden="1" customHeight="1" x14ac:dyDescent="0.25">
      <c r="B43" s="266" t="s">
        <v>54</v>
      </c>
      <c r="C43" s="277"/>
      <c r="D43" s="277"/>
      <c r="E43" s="277"/>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277"/>
      <c r="D44" s="277"/>
      <c r="E44" s="277"/>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hidden="1" customHeight="1" thickBot="1" x14ac:dyDescent="0.25">
      <c r="B45" s="62"/>
      <c r="C45" s="63" t="s">
        <v>49</v>
      </c>
      <c r="D45" s="63"/>
      <c r="E45" s="63"/>
      <c r="F45" s="78"/>
      <c r="G45" s="78"/>
      <c r="H45" s="78"/>
      <c r="I45" s="78"/>
      <c r="J45" s="78"/>
      <c r="K45" s="78"/>
      <c r="L45" s="78"/>
      <c r="M45" s="78"/>
      <c r="N45" s="78"/>
      <c r="O45" s="78"/>
      <c r="P45" s="78"/>
      <c r="Q45" s="78"/>
      <c r="R45" s="78"/>
      <c r="S45" s="78"/>
      <c r="T45" s="78"/>
      <c r="U45" s="78"/>
      <c r="V45" s="78"/>
      <c r="W45" s="78"/>
      <c r="X45" s="78"/>
      <c r="Y45" s="78"/>
      <c r="Z45" s="78"/>
      <c r="AA45" s="78"/>
      <c r="AB45" s="78"/>
      <c r="AC45" s="78"/>
      <c r="AD45" s="78"/>
      <c r="AE45" s="79"/>
      <c r="AF45" s="66"/>
      <c r="AG45" s="58"/>
    </row>
    <row r="46" spans="2:33" ht="19.5" hidden="1" customHeight="1" thickTop="1" x14ac:dyDescent="0.25">
      <c r="B46" s="456" t="s">
        <v>57</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hidden="1" customHeight="1" x14ac:dyDescent="0.25">
      <c r="B47" s="458" t="s">
        <v>51</v>
      </c>
      <c r="C47" s="459"/>
      <c r="D47" s="267"/>
      <c r="E47" s="267"/>
      <c r="F47" s="68"/>
      <c r="G47" s="68"/>
      <c r="H47" s="68"/>
      <c r="I47" s="68"/>
      <c r="J47" s="68"/>
      <c r="K47" s="69"/>
      <c r="L47" s="69"/>
      <c r="M47" s="69"/>
      <c r="N47" s="69"/>
      <c r="O47" s="69"/>
      <c r="P47" s="69"/>
      <c r="Q47" s="68"/>
      <c r="R47" s="68"/>
      <c r="S47" s="68"/>
      <c r="T47" s="68"/>
      <c r="U47" s="68"/>
      <c r="V47" s="69"/>
      <c r="W47" s="69"/>
      <c r="X47" s="68"/>
      <c r="Y47" s="68"/>
      <c r="Z47" s="68"/>
      <c r="AA47" s="69"/>
      <c r="AB47" s="68"/>
      <c r="AC47" s="68"/>
      <c r="AD47" s="68"/>
      <c r="AE47" s="70"/>
      <c r="AF47" s="66"/>
      <c r="AG47" s="58"/>
    </row>
    <row r="48" spans="2:33" ht="15.75" hidden="1" customHeight="1" x14ac:dyDescent="0.25">
      <c r="B48" s="460" t="s">
        <v>42</v>
      </c>
      <c r="C48" s="461"/>
      <c r="D48" s="269"/>
      <c r="E48" s="269"/>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66"/>
      <c r="AG48" s="58"/>
    </row>
    <row r="49" spans="2:33" ht="18" hidden="1" customHeight="1" x14ac:dyDescent="0.25">
      <c r="B49" s="268" t="s">
        <v>43</v>
      </c>
      <c r="C49" s="278"/>
      <c r="D49" s="278"/>
      <c r="E49" s="278"/>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6"/>
      <c r="AF49" s="66"/>
      <c r="AG49" s="58"/>
    </row>
    <row r="50" spans="2:33" ht="17.25" hidden="1" customHeight="1" x14ac:dyDescent="0.25">
      <c r="B50" s="266" t="s">
        <v>52</v>
      </c>
      <c r="C50" s="277"/>
      <c r="D50" s="277"/>
      <c r="E50" s="277"/>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6"/>
      <c r="AF50" s="66"/>
      <c r="AG50" s="58"/>
    </row>
    <row r="51" spans="2:33" ht="18" hidden="1" customHeight="1" x14ac:dyDescent="0.25">
      <c r="B51" s="266" t="s">
        <v>53</v>
      </c>
      <c r="C51" s="277"/>
      <c r="D51" s="277"/>
      <c r="E51" s="277"/>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266" t="s">
        <v>54</v>
      </c>
      <c r="C52" s="277"/>
      <c r="D52" s="277"/>
      <c r="E52" s="277"/>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277"/>
      <c r="D53" s="277"/>
      <c r="E53" s="277"/>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hidden="1" customHeight="1" x14ac:dyDescent="0.25">
      <c r="B54" s="77"/>
      <c r="C54" s="277"/>
      <c r="D54" s="277"/>
      <c r="E54" s="277"/>
      <c r="F54" s="82">
        <f>F20+F21</f>
        <v>2464614.2199999997</v>
      </c>
      <c r="G54" s="82">
        <f>G20+G21</f>
        <v>717377.98</v>
      </c>
      <c r="H54" s="75"/>
      <c r="I54" s="82">
        <f>I20+I21</f>
        <v>0</v>
      </c>
      <c r="J54" s="82">
        <f>J20+J21</f>
        <v>3181992.2</v>
      </c>
      <c r="K54" s="75"/>
      <c r="L54" s="82"/>
      <c r="M54" s="75"/>
      <c r="N54" s="75"/>
      <c r="O54" s="75"/>
      <c r="P54" s="75"/>
      <c r="Q54" s="82">
        <f>Q20+Q21</f>
        <v>124644.26999999999</v>
      </c>
      <c r="R54" s="75"/>
      <c r="S54" s="75"/>
      <c r="T54" s="75"/>
      <c r="U54" s="75"/>
      <c r="V54" s="75"/>
      <c r="W54" s="75"/>
      <c r="X54" s="75"/>
      <c r="Y54" s="75"/>
      <c r="Z54" s="75"/>
      <c r="AA54" s="82">
        <f>AA20+AA21</f>
        <v>2464614.2199999997</v>
      </c>
      <c r="AB54" s="82">
        <f>AB20+AB21</f>
        <v>842022.25</v>
      </c>
      <c r="AC54" s="82">
        <f>AC20+AC21</f>
        <v>0</v>
      </c>
      <c r="AD54" s="82">
        <f>AD20+AD21</f>
        <v>0</v>
      </c>
      <c r="AE54" s="82">
        <f>AE20+AE21</f>
        <v>3306636.4699999997</v>
      </c>
      <c r="AF54" s="81"/>
      <c r="AG54" s="58"/>
    </row>
    <row r="55" spans="2:33" ht="19.5" customHeight="1" thickTop="1" x14ac:dyDescent="0.25">
      <c r="B55" s="83"/>
      <c r="C55" s="84"/>
      <c r="D55" s="84"/>
      <c r="E55" s="84"/>
      <c r="F55" s="86">
        <f>SUM(F20:F21)</f>
        <v>2464614.2199999997</v>
      </c>
      <c r="G55" s="86">
        <f>SUM(G20:G21)</f>
        <v>717377.98</v>
      </c>
      <c r="H55" s="85"/>
      <c r="I55" s="85"/>
      <c r="J55" s="86">
        <f>SUM(J20:J21)</f>
        <v>3181992.2</v>
      </c>
      <c r="K55" s="85"/>
      <c r="L55" s="85"/>
      <c r="M55" s="85"/>
      <c r="N55" s="85"/>
      <c r="O55" s="85"/>
      <c r="P55" s="85"/>
      <c r="Q55" s="86">
        <f>SUM(Q20:Q21)</f>
        <v>124644.26999999999</v>
      </c>
      <c r="R55" s="85"/>
      <c r="S55" s="85"/>
      <c r="T55" s="86">
        <f>SUM(T20:T21)</f>
        <v>124644.26999999999</v>
      </c>
      <c r="U55" s="86">
        <f>SUM(U20:U21)</f>
        <v>124644.26999999999</v>
      </c>
      <c r="V55" s="85"/>
      <c r="W55" s="85"/>
      <c r="X55" s="85"/>
      <c r="Y55" s="85"/>
      <c r="Z55" s="85"/>
      <c r="AA55" s="86">
        <f>SUM(AA20:AA21)</f>
        <v>2464614.2199999997</v>
      </c>
      <c r="AB55" s="86">
        <f>SUM(AB20:AB21)</f>
        <v>842022.25</v>
      </c>
      <c r="AC55" s="85"/>
      <c r="AD55" s="85"/>
      <c r="AE55" s="87">
        <f>AE20+AE21</f>
        <v>3306636.4699999997</v>
      </c>
      <c r="AF55" s="81"/>
      <c r="AG55" s="227"/>
    </row>
    <row r="56" spans="2:33" ht="18" customHeight="1" thickBot="1" x14ac:dyDescent="0.3">
      <c r="B56" s="462" t="s">
        <v>19</v>
      </c>
      <c r="C56" s="463"/>
      <c r="D56" s="272"/>
      <c r="E56" s="272"/>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274"/>
      <c r="L58" s="274"/>
      <c r="M58" s="274"/>
      <c r="N58" s="274"/>
      <c r="O58" s="274"/>
      <c r="P58" s="102"/>
      <c r="Q58" s="102"/>
      <c r="R58" s="102"/>
      <c r="S58" s="102"/>
      <c r="T58" s="102"/>
      <c r="U58" s="102"/>
      <c r="V58" s="105"/>
      <c r="W58" s="5"/>
      <c r="X58" s="5"/>
      <c r="Y58" s="5"/>
      <c r="Z58" s="5"/>
      <c r="AA58" s="106"/>
      <c r="AB58" s="106"/>
      <c r="AC58" s="5"/>
      <c r="AD58" s="5"/>
      <c r="AE58" s="127"/>
      <c r="AF58" s="107"/>
    </row>
    <row r="59" spans="2:33" ht="15" customHeight="1" x14ac:dyDescent="0.25">
      <c r="B59" s="101"/>
      <c r="C59" s="102"/>
      <c r="D59" s="102"/>
      <c r="E59" s="102"/>
      <c r="F59" s="103"/>
      <c r="G59" s="103"/>
      <c r="H59" s="103"/>
      <c r="I59" s="103"/>
      <c r="J59" s="103"/>
      <c r="K59" s="274"/>
      <c r="L59" s="274"/>
      <c r="M59" s="274"/>
      <c r="N59" s="274"/>
      <c r="O59" s="27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162</v>
      </c>
      <c r="K60" s="464"/>
      <c r="L60" s="464"/>
      <c r="M60" s="109"/>
      <c r="N60" s="110" t="s">
        <v>163</v>
      </c>
      <c r="O60" s="110"/>
      <c r="P60" s="273"/>
      <c r="Q60" s="464"/>
      <c r="R60" s="464"/>
      <c r="S60" s="464"/>
      <c r="T60" s="464"/>
      <c r="U60" s="464"/>
      <c r="V60" s="464"/>
      <c r="W60" s="465" t="s">
        <v>59</v>
      </c>
      <c r="X60" s="466"/>
      <c r="Y60" s="466"/>
      <c r="Z60" s="465" t="s">
        <v>164</v>
      </c>
      <c r="AA60" s="466"/>
      <c r="AB60" s="466"/>
      <c r="AC60" s="110" t="s">
        <v>163</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10501000</v>
      </c>
      <c r="X61" s="439"/>
      <c r="Y61" s="113"/>
      <c r="Z61" s="442">
        <f>AE19</f>
        <v>3285390</v>
      </c>
      <c r="AA61" s="442"/>
      <c r="AB61" s="5"/>
      <c r="AC61" s="442">
        <f>W61+Z61</f>
        <v>13786390</v>
      </c>
      <c r="AD61" s="442"/>
      <c r="AE61" s="107"/>
      <c r="AF61" s="107"/>
    </row>
    <row r="62" spans="2:33" ht="15" customHeight="1" x14ac:dyDescent="0.25">
      <c r="B62" s="101"/>
      <c r="C62" s="114" t="s">
        <v>64</v>
      </c>
      <c r="D62" s="102"/>
      <c r="E62" s="111"/>
      <c r="F62" s="103"/>
      <c r="G62" s="450">
        <f>MAY_F101!N62</f>
        <v>10501000</v>
      </c>
      <c r="H62" s="450"/>
      <c r="I62" s="450"/>
      <c r="J62" s="439">
        <f>AE19</f>
        <v>3285390</v>
      </c>
      <c r="K62" s="439"/>
      <c r="L62" s="439"/>
      <c r="M62" s="116"/>
      <c r="N62" s="451">
        <f>G62+J62</f>
        <v>13786390</v>
      </c>
      <c r="O62" s="451"/>
      <c r="P62" s="5"/>
      <c r="Q62" s="5"/>
      <c r="R62" s="5"/>
      <c r="S62" s="113"/>
      <c r="T62" s="117" t="s">
        <v>65</v>
      </c>
      <c r="U62" s="117"/>
      <c r="V62" s="113"/>
      <c r="W62" s="453">
        <f>MAY_F101!AC62</f>
        <v>10472645.149999999</v>
      </c>
      <c r="X62" s="453"/>
      <c r="Y62" s="113"/>
      <c r="Z62" s="454">
        <f>AE21+AE20</f>
        <v>3306636.4699999997</v>
      </c>
      <c r="AA62" s="454"/>
      <c r="AB62" s="5"/>
      <c r="AC62" s="442">
        <f>W62+Z62</f>
        <v>13779281.619999997</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28354.85000000149</v>
      </c>
      <c r="X63" s="452"/>
      <c r="Y63" s="113"/>
      <c r="Z63" s="452">
        <f>Z61-Z62</f>
        <v>-21246.469999999739</v>
      </c>
      <c r="AA63" s="452"/>
      <c r="AB63" s="5"/>
      <c r="AC63" s="452">
        <f>AC61-AC62</f>
        <v>7108.3800000026822</v>
      </c>
      <c r="AD63" s="452"/>
      <c r="AE63" s="119"/>
      <c r="AF63" s="107"/>
    </row>
    <row r="64" spans="2:33" ht="15" customHeight="1" thickTop="1" x14ac:dyDescent="0.25">
      <c r="B64" s="101"/>
      <c r="C64" s="114" t="s">
        <v>68</v>
      </c>
      <c r="D64" s="102"/>
      <c r="E64" s="111"/>
      <c r="F64" s="103"/>
      <c r="G64" s="450">
        <f>MAY_F101!N64</f>
        <v>943305.37999999989</v>
      </c>
      <c r="H64" s="450"/>
      <c r="I64" s="450"/>
      <c r="J64" s="439">
        <f>AE23</f>
        <v>226011.24000000002</v>
      </c>
      <c r="K64" s="439"/>
      <c r="L64" s="439"/>
      <c r="M64" s="116"/>
      <c r="N64" s="451">
        <f>G64+J64</f>
        <v>1169316.6199999999</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11444305.379999999</v>
      </c>
      <c r="H69" s="446"/>
      <c r="I69" s="446"/>
      <c r="J69" s="447">
        <f>SUM(J62:L67)-J68</f>
        <v>3511401.24</v>
      </c>
      <c r="K69" s="447"/>
      <c r="L69" s="447"/>
      <c r="M69" s="123"/>
      <c r="N69" s="448">
        <f>G69+J69</f>
        <v>14955706.619999999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v>6243.74</v>
      </c>
      <c r="H70" s="450"/>
      <c r="I70" s="450"/>
      <c r="J70" s="439">
        <v>864.64</v>
      </c>
      <c r="K70" s="439"/>
      <c r="L70" s="439"/>
      <c r="M70" s="128"/>
      <c r="N70" s="439">
        <f>G70+J70</f>
        <v>7108.38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MAY_F101!N71</f>
        <v>11415950.529999999</v>
      </c>
      <c r="H71" s="450"/>
      <c r="I71" s="450"/>
      <c r="J71" s="439">
        <f>AE27</f>
        <v>3532647.71</v>
      </c>
      <c r="K71" s="439"/>
      <c r="L71" s="439"/>
      <c r="M71" s="128"/>
      <c r="N71" s="439">
        <f>G71+J71</f>
        <v>14948598.239999998</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275"/>
      <c r="H72" s="275"/>
      <c r="I72" s="27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22111.109999999404</v>
      </c>
      <c r="H73" s="440"/>
      <c r="I73" s="440"/>
      <c r="J73" s="440">
        <f>J69-J71-J72-J70</f>
        <v>-22111.109999999739</v>
      </c>
      <c r="K73" s="440"/>
      <c r="L73" s="440"/>
      <c r="M73" s="123"/>
      <c r="N73" s="440">
        <f>G73+J73</f>
        <v>-3.3469405025243759E-10</v>
      </c>
      <c r="O73" s="440"/>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274"/>
      <c r="M74" s="274"/>
      <c r="N74" s="274"/>
      <c r="O74" s="27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274"/>
      <c r="M75" s="274"/>
      <c r="N75" s="274"/>
      <c r="O75" s="27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274"/>
      <c r="G77" s="274"/>
      <c r="H77" s="274"/>
      <c r="I77" s="274"/>
      <c r="J77" s="274"/>
      <c r="K77" s="274"/>
      <c r="L77" s="274"/>
      <c r="M77" s="274"/>
      <c r="N77" s="274"/>
      <c r="O77" s="27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276"/>
      <c r="D78" s="276"/>
      <c r="E78" s="276"/>
      <c r="F78" s="276"/>
      <c r="G78" s="150" t="s">
        <v>75</v>
      </c>
      <c r="H78" s="150"/>
      <c r="I78" s="150"/>
      <c r="J78" s="276"/>
      <c r="K78" s="276"/>
      <c r="L78" s="151"/>
      <c r="M78" s="276"/>
      <c r="N78" s="276"/>
      <c r="O78" s="276"/>
      <c r="P78" s="276"/>
      <c r="Q78" s="276"/>
      <c r="R78" s="276"/>
      <c r="S78" s="276"/>
      <c r="T78" s="276"/>
      <c r="U78" s="150" t="s">
        <v>84</v>
      </c>
      <c r="V78" s="21"/>
      <c r="W78" s="152"/>
      <c r="X78" s="152"/>
      <c r="Y78" s="152"/>
      <c r="Z78" s="152"/>
      <c r="AA78" s="152"/>
      <c r="AB78" s="5"/>
      <c r="AC78" s="5"/>
      <c r="AD78" s="5"/>
      <c r="AE78" s="5"/>
      <c r="AF78" s="107"/>
    </row>
    <row r="79" spans="2:32" ht="18" hidden="1" customHeight="1" x14ac:dyDescent="0.25">
      <c r="B79" s="148"/>
      <c r="C79" s="276"/>
      <c r="D79" s="276"/>
      <c r="E79" s="276"/>
      <c r="F79" s="276"/>
      <c r="G79" s="150"/>
      <c r="H79" s="150"/>
      <c r="I79" s="150"/>
      <c r="J79" s="276"/>
      <c r="K79" s="276"/>
      <c r="L79" s="276"/>
      <c r="M79" s="276"/>
      <c r="N79" s="276"/>
      <c r="O79" s="276"/>
      <c r="P79" s="276"/>
      <c r="Q79" s="276"/>
      <c r="R79" s="276"/>
      <c r="S79" s="276"/>
      <c r="T79" s="276"/>
      <c r="U79" s="276"/>
      <c r="V79" s="152"/>
      <c r="W79" s="152"/>
      <c r="X79" s="152"/>
      <c r="Y79" s="152"/>
      <c r="Z79" s="152"/>
      <c r="AA79" s="152"/>
      <c r="AB79" s="5"/>
      <c r="AC79" s="5"/>
      <c r="AD79" s="5"/>
      <c r="AE79" s="5"/>
      <c r="AF79" s="107"/>
    </row>
    <row r="80" spans="2:32" ht="14.25" hidden="1" customHeight="1" x14ac:dyDescent="0.25">
      <c r="B80" s="148"/>
      <c r="C80" s="276"/>
      <c r="D80" s="276"/>
      <c r="E80" s="276"/>
      <c r="F80" s="276"/>
      <c r="G80" s="150"/>
      <c r="H80" s="150"/>
      <c r="I80" s="150"/>
      <c r="J80" s="276"/>
      <c r="K80" s="276"/>
      <c r="L80" s="153"/>
      <c r="M80" s="276"/>
      <c r="N80" s="276"/>
      <c r="O80" s="276"/>
      <c r="P80" s="276"/>
      <c r="Q80" s="276"/>
      <c r="R80" s="276"/>
      <c r="S80" s="276"/>
      <c r="T80" s="276"/>
      <c r="U80" s="276"/>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126"/>
  <sheetViews>
    <sheetView showWhiteSpace="0" topLeftCell="A13" zoomScale="90" zoomScaleNormal="90" zoomScaleSheetLayoutView="90" workbookViewId="0">
      <pane xSplit="5" ySplit="5" topLeftCell="F36" activePane="bottomRight" state="frozen"/>
      <selection activeCell="A13" sqref="A13"/>
      <selection pane="topRight" activeCell="F13" sqref="F13"/>
      <selection pane="bottomLeft" activeCell="A18" sqref="A18"/>
      <selection pane="bottomRight" activeCell="F39" sqref="F39"/>
    </sheetView>
  </sheetViews>
  <sheetFormatPr defaultRowHeight="12.75" x14ac:dyDescent="0.2"/>
  <cols>
    <col min="1" max="1" width="1.5703125" customWidth="1"/>
    <col min="2" max="2" width="4" customWidth="1"/>
    <col min="3" max="3" width="26.28515625" customWidth="1"/>
    <col min="4" max="4" width="2.140625" customWidth="1"/>
    <col min="5" max="5" width="6.85546875" customWidth="1"/>
    <col min="6" max="6" width="15.5703125" customWidth="1"/>
    <col min="7" max="7" width="15" customWidth="1"/>
    <col min="8" max="8" width="5.28515625" customWidth="1"/>
    <col min="9" max="9" width="5.140625" customWidth="1"/>
    <col min="10" max="10" width="14.28515625" customWidth="1"/>
    <col min="11" max="11" width="8" customWidth="1"/>
    <col min="12" max="12" width="10.42578125" customWidth="1"/>
    <col min="13" max="13" width="6.5703125" customWidth="1"/>
    <col min="14" max="14" width="5.85546875" customWidth="1"/>
    <col min="15" max="15" width="12" customWidth="1"/>
    <col min="16" max="16" width="5.5703125" customWidth="1"/>
    <col min="17" max="17" width="11.85546875" customWidth="1"/>
    <col min="18" max="19" width="5.5703125" customWidth="1"/>
    <col min="20" max="20" width="13.28515625" customWidth="1"/>
    <col min="21" max="21" width="13" customWidth="1"/>
    <col min="22" max="22" width="15.140625" customWidth="1"/>
    <col min="23" max="23" width="7.7109375" customWidth="1"/>
    <col min="24" max="24" width="7.140625" customWidth="1"/>
    <col min="25" max="25" width="5.5703125" customWidth="1"/>
    <col min="26" max="26" width="7.5703125" customWidth="1"/>
    <col min="27" max="28" width="15" customWidth="1"/>
    <col min="29" max="29" width="6.5703125" customWidth="1"/>
    <col min="30" max="30" width="8.5703125" customWidth="1"/>
    <col min="31" max="31" width="16.7109375" customWidth="1"/>
    <col min="32" max="32" width="28.85546875" hidden="1" customWidth="1"/>
    <col min="33" max="33" width="13.85546875" bestFit="1" customWidth="1"/>
    <col min="34" max="34" width="13.85546875" hidden="1" customWidth="1"/>
  </cols>
  <sheetData>
    <row r="1" spans="1:32" ht="5.25" customHeight="1" x14ac:dyDescent="0.2"/>
    <row r="2" spans="1:32" ht="17.25" customHeight="1" x14ac:dyDescent="0.25">
      <c r="J2" s="479"/>
      <c r="K2" s="479"/>
      <c r="L2" s="479"/>
      <c r="M2" s="479"/>
      <c r="N2" s="479"/>
      <c r="O2" s="479"/>
      <c r="P2" s="479"/>
      <c r="Q2" s="479"/>
      <c r="R2" s="479"/>
      <c r="S2" s="479"/>
      <c r="T2" s="479"/>
      <c r="U2" s="479"/>
      <c r="V2" s="479"/>
      <c r="W2" s="479"/>
      <c r="X2" s="479"/>
      <c r="Y2" s="479"/>
      <c r="Z2" s="479"/>
      <c r="AA2" s="1"/>
      <c r="AB2" s="1"/>
      <c r="AC2" s="1"/>
      <c r="AD2" s="1"/>
      <c r="AE2" s="479" t="s">
        <v>0</v>
      </c>
      <c r="AF2" s="479"/>
    </row>
    <row r="3" spans="1:32" ht="24.75" customHeight="1" x14ac:dyDescent="0.25">
      <c r="J3" s="479" t="s">
        <v>1</v>
      </c>
      <c r="K3" s="479"/>
      <c r="L3" s="479"/>
      <c r="M3" s="479"/>
      <c r="N3" s="479"/>
      <c r="O3" s="479"/>
      <c r="P3" s="479"/>
      <c r="Q3" s="479"/>
      <c r="R3" s="479"/>
      <c r="S3" s="479"/>
      <c r="T3" s="479"/>
      <c r="U3" s="479"/>
      <c r="V3" s="479"/>
      <c r="W3" s="479"/>
      <c r="X3" s="479"/>
      <c r="Y3" s="479"/>
      <c r="Z3" s="479"/>
      <c r="AA3" s="1"/>
      <c r="AB3" s="1"/>
      <c r="AC3" s="1"/>
      <c r="AD3" s="1"/>
      <c r="AE3" s="2"/>
    </row>
    <row r="4" spans="1:32" ht="18.75" customHeight="1" x14ac:dyDescent="0.25">
      <c r="J4" s="479" t="s">
        <v>166</v>
      </c>
      <c r="K4" s="479"/>
      <c r="L4" s="479"/>
      <c r="M4" s="479"/>
      <c r="N4" s="479"/>
      <c r="O4" s="479"/>
      <c r="P4" s="479"/>
      <c r="Q4" s="479"/>
      <c r="R4" s="479"/>
      <c r="S4" s="479"/>
      <c r="T4" s="479"/>
      <c r="U4" s="479"/>
      <c r="V4" s="479"/>
      <c r="W4" s="479"/>
      <c r="X4" s="479"/>
      <c r="Y4" s="479"/>
      <c r="Z4" s="479"/>
    </row>
    <row r="5" spans="1:32" ht="18" customHeight="1" x14ac:dyDescent="0.25">
      <c r="J5" s="3"/>
      <c r="K5" s="3"/>
      <c r="L5" s="3"/>
      <c r="M5" s="3"/>
      <c r="N5" s="3"/>
      <c r="O5" s="3"/>
      <c r="P5" s="4"/>
      <c r="Q5" s="4"/>
      <c r="R5" s="4"/>
      <c r="S5" s="4"/>
      <c r="T5" s="4"/>
      <c r="U5" s="4"/>
      <c r="V5" s="4"/>
      <c r="W5" s="4"/>
      <c r="X5" s="3"/>
      <c r="Y5" s="3"/>
      <c r="Z5" s="3"/>
    </row>
    <row r="6" spans="1:32" ht="18" customHeight="1" x14ac:dyDescent="0.25">
      <c r="E6" s="5"/>
      <c r="F6" s="5"/>
      <c r="G6" s="5"/>
      <c r="J6" s="3"/>
      <c r="K6" s="3"/>
      <c r="L6" s="3"/>
      <c r="M6" s="3"/>
      <c r="N6" s="3"/>
      <c r="O6" s="3"/>
      <c r="P6" s="4"/>
      <c r="Q6" s="4"/>
      <c r="R6" s="4"/>
      <c r="S6" s="4"/>
      <c r="T6" s="4"/>
      <c r="U6" s="4"/>
      <c r="V6" s="4"/>
      <c r="W6" s="4"/>
      <c r="X6" s="3"/>
      <c r="Y6" s="3"/>
      <c r="Z6" s="3"/>
    </row>
    <row r="7" spans="1:32" ht="16.5" customHeight="1" x14ac:dyDescent="0.25">
      <c r="A7" s="6"/>
      <c r="B7" s="7" t="s">
        <v>2</v>
      </c>
      <c r="C7" s="8"/>
      <c r="D7" s="7" t="s">
        <v>3</v>
      </c>
      <c r="E7" s="9" t="s">
        <v>4</v>
      </c>
      <c r="F7" s="10"/>
      <c r="G7" s="11"/>
      <c r="H7" s="5"/>
      <c r="I7" s="12"/>
      <c r="J7" s="12"/>
      <c r="K7" s="12"/>
      <c r="L7" s="12"/>
      <c r="M7" s="12"/>
      <c r="N7" s="12"/>
      <c r="O7" s="12"/>
      <c r="P7" s="13"/>
      <c r="Q7" s="13"/>
      <c r="R7" s="13"/>
      <c r="S7" s="13"/>
      <c r="T7" s="13"/>
      <c r="U7" s="13"/>
      <c r="V7" s="13"/>
      <c r="W7" s="13"/>
      <c r="AC7" s="5"/>
    </row>
    <row r="8" spans="1:32" ht="17.25" customHeight="1" x14ac:dyDescent="0.25">
      <c r="A8" s="6"/>
      <c r="B8" s="7" t="s">
        <v>5</v>
      </c>
      <c r="C8" s="8"/>
      <c r="D8" s="7" t="s">
        <v>3</v>
      </c>
      <c r="E8" s="14" t="s">
        <v>6</v>
      </c>
      <c r="F8" s="15"/>
      <c r="G8" s="16"/>
      <c r="H8" s="5"/>
      <c r="I8" s="12"/>
      <c r="J8" s="12"/>
      <c r="K8" s="12"/>
      <c r="L8" s="12"/>
      <c r="M8" s="12"/>
      <c r="N8" s="12"/>
      <c r="O8" s="12"/>
      <c r="AC8" s="17"/>
      <c r="AD8" s="18"/>
      <c r="AE8" s="19"/>
    </row>
    <row r="9" spans="1:32" ht="17.25" customHeight="1" x14ac:dyDescent="0.25">
      <c r="A9" s="6"/>
      <c r="B9" s="7" t="s">
        <v>7</v>
      </c>
      <c r="C9" s="8"/>
      <c r="D9" s="7" t="s">
        <v>3</v>
      </c>
      <c r="E9" s="14" t="s">
        <v>8</v>
      </c>
      <c r="F9" s="15"/>
      <c r="G9" s="16"/>
      <c r="H9" s="5"/>
      <c r="I9" s="12"/>
      <c r="J9" s="12"/>
      <c r="K9" s="12"/>
      <c r="L9" s="12"/>
      <c r="M9" s="12"/>
      <c r="N9" s="12"/>
      <c r="O9" s="12"/>
      <c r="AC9" s="17"/>
      <c r="AD9" s="18"/>
      <c r="AE9" s="19"/>
    </row>
    <row r="10" spans="1:32" ht="17.25" customHeight="1" x14ac:dyDescent="0.25">
      <c r="A10" s="6"/>
      <c r="B10" s="7" t="s">
        <v>9</v>
      </c>
      <c r="C10" s="8"/>
      <c r="D10" s="7" t="s">
        <v>3</v>
      </c>
      <c r="E10" s="14" t="s">
        <v>10</v>
      </c>
      <c r="F10" s="15"/>
      <c r="G10" s="16"/>
      <c r="H10" s="5"/>
      <c r="I10" s="12"/>
      <c r="J10" s="12"/>
      <c r="K10" s="12"/>
      <c r="L10" s="12"/>
      <c r="M10" s="12"/>
      <c r="N10" s="12"/>
      <c r="O10" s="12"/>
      <c r="AC10" s="17"/>
      <c r="AD10" s="18"/>
      <c r="AE10" s="17"/>
    </row>
    <row r="11" spans="1:32" s="19" customFormat="1" ht="17.25" customHeight="1" x14ac:dyDescent="0.25">
      <c r="A11" s="6"/>
      <c r="B11" s="7" t="s">
        <v>11</v>
      </c>
      <c r="C11" s="8"/>
      <c r="D11" s="7"/>
      <c r="E11" s="12"/>
      <c r="F11" s="483" t="s">
        <v>12</v>
      </c>
      <c r="G11" s="483"/>
      <c r="H11" s="17"/>
      <c r="I11" s="12"/>
      <c r="J11" s="12"/>
      <c r="K11" s="12"/>
      <c r="L11" s="12"/>
      <c r="M11" s="12"/>
      <c r="N11" s="12"/>
      <c r="O11" s="12"/>
    </row>
    <row r="12" spans="1:32" ht="17.25" customHeight="1" x14ac:dyDescent="0.25">
      <c r="A12" s="6"/>
      <c r="B12" s="20"/>
      <c r="C12" s="8"/>
      <c r="D12" s="7"/>
      <c r="E12" s="12" t="s">
        <v>13</v>
      </c>
      <c r="F12" s="21"/>
      <c r="G12" s="17"/>
      <c r="H12" s="17"/>
      <c r="I12" s="12"/>
      <c r="J12" s="12"/>
      <c r="K12" s="12"/>
      <c r="L12" s="12"/>
      <c r="M12" s="12"/>
      <c r="N12" s="12"/>
      <c r="O12" s="12"/>
    </row>
    <row r="13" spans="1:32" ht="18.75" customHeight="1" thickBot="1" x14ac:dyDescent="0.3">
      <c r="A13" s="6"/>
      <c r="B13" s="4"/>
      <c r="C13" s="13"/>
      <c r="D13" s="13"/>
      <c r="E13" s="13"/>
      <c r="F13" s="19"/>
      <c r="G13" s="19"/>
      <c r="H13" s="19"/>
      <c r="I13" s="22"/>
    </row>
    <row r="14" spans="1:32" s="23" customFormat="1" ht="30" customHeight="1" x14ac:dyDescent="0.2">
      <c r="B14" s="467" t="s">
        <v>14</v>
      </c>
      <c r="C14" s="468"/>
      <c r="D14" s="468"/>
      <c r="E14" s="468"/>
      <c r="F14" s="471" t="s">
        <v>15</v>
      </c>
      <c r="G14" s="471"/>
      <c r="H14" s="471"/>
      <c r="I14" s="471"/>
      <c r="J14" s="471"/>
      <c r="K14" s="471" t="s">
        <v>16</v>
      </c>
      <c r="L14" s="471"/>
      <c r="M14" s="471"/>
      <c r="N14" s="471"/>
      <c r="O14" s="471"/>
      <c r="P14" s="471"/>
      <c r="Q14" s="471"/>
      <c r="R14" s="471"/>
      <c r="S14" s="471"/>
      <c r="T14" s="471"/>
      <c r="U14" s="471"/>
      <c r="V14" s="484" t="s">
        <v>17</v>
      </c>
      <c r="W14" s="471" t="s">
        <v>18</v>
      </c>
      <c r="X14" s="471"/>
      <c r="Y14" s="471"/>
      <c r="Z14" s="471"/>
      <c r="AA14" s="471" t="s">
        <v>19</v>
      </c>
      <c r="AB14" s="471"/>
      <c r="AC14" s="471"/>
      <c r="AD14" s="471"/>
      <c r="AE14" s="485"/>
      <c r="AF14" s="480" t="s">
        <v>20</v>
      </c>
    </row>
    <row r="15" spans="1:32" s="23" customFormat="1" ht="19.5" customHeight="1" x14ac:dyDescent="0.2">
      <c r="B15" s="469"/>
      <c r="C15" s="470"/>
      <c r="D15" s="470"/>
      <c r="E15" s="470"/>
      <c r="F15" s="477" t="s">
        <v>21</v>
      </c>
      <c r="G15" s="477" t="s">
        <v>22</v>
      </c>
      <c r="H15" s="478" t="s">
        <v>23</v>
      </c>
      <c r="I15" s="477" t="s">
        <v>24</v>
      </c>
      <c r="J15" s="477" t="s">
        <v>25</v>
      </c>
      <c r="K15" s="477" t="s">
        <v>26</v>
      </c>
      <c r="L15" s="477"/>
      <c r="M15" s="477"/>
      <c r="N15" s="477"/>
      <c r="O15" s="477"/>
      <c r="P15" s="477" t="s">
        <v>27</v>
      </c>
      <c r="Q15" s="477"/>
      <c r="R15" s="477"/>
      <c r="S15" s="477"/>
      <c r="T15" s="477"/>
      <c r="U15" s="478" t="s">
        <v>25</v>
      </c>
      <c r="V15" s="478"/>
      <c r="W15" s="477" t="s">
        <v>21</v>
      </c>
      <c r="X15" s="477" t="s">
        <v>22</v>
      </c>
      <c r="Y15" s="477" t="s">
        <v>24</v>
      </c>
      <c r="Z15" s="477" t="s">
        <v>25</v>
      </c>
      <c r="AA15" s="477" t="s">
        <v>21</v>
      </c>
      <c r="AB15" s="477" t="s">
        <v>22</v>
      </c>
      <c r="AC15" s="478" t="s">
        <v>23</v>
      </c>
      <c r="AD15" s="477" t="s">
        <v>24</v>
      </c>
      <c r="AE15" s="482" t="s">
        <v>25</v>
      </c>
      <c r="AF15" s="481"/>
    </row>
    <row r="16" spans="1:32" s="23" customFormat="1" ht="36.75" customHeight="1" x14ac:dyDescent="0.2">
      <c r="B16" s="469"/>
      <c r="C16" s="470"/>
      <c r="D16" s="470"/>
      <c r="E16" s="470"/>
      <c r="F16" s="477"/>
      <c r="G16" s="477"/>
      <c r="H16" s="478"/>
      <c r="I16" s="477"/>
      <c r="J16" s="477"/>
      <c r="K16" s="264" t="s">
        <v>21</v>
      </c>
      <c r="L16" s="264" t="s">
        <v>22</v>
      </c>
      <c r="M16" s="265" t="s">
        <v>23</v>
      </c>
      <c r="N16" s="264" t="s">
        <v>24</v>
      </c>
      <c r="O16" s="264" t="s">
        <v>28</v>
      </c>
      <c r="P16" s="264" t="s">
        <v>21</v>
      </c>
      <c r="Q16" s="264" t="s">
        <v>22</v>
      </c>
      <c r="R16" s="265" t="s">
        <v>23</v>
      </c>
      <c r="S16" s="264" t="s">
        <v>24</v>
      </c>
      <c r="T16" s="264" t="s">
        <v>28</v>
      </c>
      <c r="U16" s="478"/>
      <c r="V16" s="478"/>
      <c r="W16" s="477"/>
      <c r="X16" s="477"/>
      <c r="Y16" s="477"/>
      <c r="Z16" s="477"/>
      <c r="AA16" s="477"/>
      <c r="AB16" s="477"/>
      <c r="AC16" s="478"/>
      <c r="AD16" s="477"/>
      <c r="AE16" s="482"/>
      <c r="AF16" s="481"/>
    </row>
    <row r="17" spans="2:34" s="31" customFormat="1" ht="48" customHeight="1" x14ac:dyDescent="0.3">
      <c r="B17" s="472" t="s">
        <v>29</v>
      </c>
      <c r="C17" s="473"/>
      <c r="D17" s="473"/>
      <c r="E17" s="473"/>
      <c r="F17" s="270" t="s">
        <v>30</v>
      </c>
      <c r="G17" s="270" t="s">
        <v>31</v>
      </c>
      <c r="H17" s="270" t="s">
        <v>32</v>
      </c>
      <c r="I17" s="270" t="s">
        <v>33</v>
      </c>
      <c r="J17" s="27" t="s">
        <v>34</v>
      </c>
      <c r="K17" s="270">
        <v>7</v>
      </c>
      <c r="L17" s="270">
        <v>8</v>
      </c>
      <c r="M17" s="270">
        <v>9</v>
      </c>
      <c r="N17" s="270">
        <v>10</v>
      </c>
      <c r="O17" s="27" t="s">
        <v>35</v>
      </c>
      <c r="P17" s="270">
        <v>12</v>
      </c>
      <c r="Q17" s="270">
        <v>13</v>
      </c>
      <c r="R17" s="270">
        <v>14</v>
      </c>
      <c r="S17" s="270">
        <v>15</v>
      </c>
      <c r="T17" s="27" t="s">
        <v>36</v>
      </c>
      <c r="U17" s="28" t="s">
        <v>37</v>
      </c>
      <c r="V17" s="28" t="s">
        <v>38</v>
      </c>
      <c r="W17" s="270">
        <v>19</v>
      </c>
      <c r="X17" s="270">
        <v>20</v>
      </c>
      <c r="Y17" s="270">
        <v>21</v>
      </c>
      <c r="Z17" s="27" t="s">
        <v>39</v>
      </c>
      <c r="AA17" s="270">
        <v>23</v>
      </c>
      <c r="AB17" s="270">
        <v>24</v>
      </c>
      <c r="AC17" s="270">
        <v>25</v>
      </c>
      <c r="AD17" s="270">
        <v>26</v>
      </c>
      <c r="AE17" s="29" t="s">
        <v>40</v>
      </c>
      <c r="AF17" s="30">
        <v>28</v>
      </c>
    </row>
    <row r="18" spans="2:34" s="31" customFormat="1" ht="23.25" customHeight="1" x14ac:dyDescent="0.3">
      <c r="B18" s="456" t="s">
        <v>120</v>
      </c>
      <c r="C18" s="457"/>
      <c r="D18" s="271"/>
      <c r="E18" s="33"/>
      <c r="F18" s="34"/>
      <c r="G18" s="34"/>
      <c r="H18" s="34"/>
      <c r="I18" s="34"/>
      <c r="J18" s="34"/>
      <c r="K18" s="35"/>
      <c r="L18" s="35"/>
      <c r="M18" s="35"/>
      <c r="N18" s="35"/>
      <c r="O18" s="35"/>
      <c r="P18" s="35"/>
      <c r="Q18" s="34"/>
      <c r="R18" s="34"/>
      <c r="S18" s="34"/>
      <c r="T18" s="34"/>
      <c r="U18" s="34"/>
      <c r="V18" s="35"/>
      <c r="W18" s="35"/>
      <c r="X18" s="34"/>
      <c r="Y18" s="34"/>
      <c r="Z18" s="34"/>
      <c r="AA18" s="35"/>
      <c r="AB18" s="34"/>
      <c r="AC18" s="34"/>
      <c r="AD18" s="34"/>
      <c r="AE18" s="36"/>
      <c r="AF18" s="37"/>
      <c r="AG18" s="38"/>
    </row>
    <row r="19" spans="2:34" s="23" customFormat="1" ht="23.25" customHeight="1" x14ac:dyDescent="0.35">
      <c r="B19" s="39" t="s">
        <v>41</v>
      </c>
      <c r="C19" s="40"/>
      <c r="D19" s="41"/>
      <c r="E19" s="42"/>
      <c r="F19" s="43">
        <v>1515000</v>
      </c>
      <c r="G19" s="43">
        <v>301000</v>
      </c>
      <c r="H19" s="43"/>
      <c r="I19" s="43"/>
      <c r="J19" s="43">
        <f>SUM(F19:I19)</f>
        <v>1816000</v>
      </c>
      <c r="K19" s="44"/>
      <c r="L19" s="44"/>
      <c r="M19" s="44"/>
      <c r="N19" s="44"/>
      <c r="O19" s="44">
        <f>SUM(K19:N19)</f>
        <v>0</v>
      </c>
      <c r="P19" s="44"/>
      <c r="Q19" s="45"/>
      <c r="R19" s="45"/>
      <c r="S19" s="45"/>
      <c r="T19" s="45">
        <f>SUM(P19:S19)</f>
        <v>0</v>
      </c>
      <c r="U19" s="45">
        <f>O19+T19</f>
        <v>0</v>
      </c>
      <c r="V19" s="46">
        <f>J19+T19</f>
        <v>1816000</v>
      </c>
      <c r="W19" s="44"/>
      <c r="X19" s="45"/>
      <c r="Y19" s="45"/>
      <c r="Z19" s="45"/>
      <c r="AA19" s="46">
        <f>F19+K19+P19</f>
        <v>1515000</v>
      </c>
      <c r="AB19" s="47">
        <f>G19+L19+Q19</f>
        <v>301000</v>
      </c>
      <c r="AC19" s="47"/>
      <c r="AD19" s="47">
        <f>I19+N19+S19+Y19</f>
        <v>0</v>
      </c>
      <c r="AE19" s="48">
        <f>SUM(AA19:AD19)</f>
        <v>1816000</v>
      </c>
      <c r="AF19" s="476"/>
      <c r="AG19" s="49"/>
    </row>
    <row r="20" spans="2:34" ht="21.75" customHeight="1" x14ac:dyDescent="0.25">
      <c r="B20" s="266" t="s">
        <v>42</v>
      </c>
      <c r="C20" s="51"/>
      <c r="D20" s="51"/>
      <c r="E20" s="269"/>
      <c r="F20" s="53">
        <v>138743.70000000001</v>
      </c>
      <c r="G20" s="54">
        <v>284544.75999999989</v>
      </c>
      <c r="H20" s="54"/>
      <c r="I20" s="54"/>
      <c r="J20" s="55">
        <f>SUM(F20:I20)</f>
        <v>423288.4599999999</v>
      </c>
      <c r="K20" s="54"/>
      <c r="L20" s="54"/>
      <c r="M20" s="54"/>
      <c r="N20" s="54"/>
      <c r="O20" s="56">
        <f t="shared" ref="O20:O26" si="0">SUM(K20:N20)</f>
        <v>0</v>
      </c>
      <c r="P20" s="54"/>
      <c r="Q20" s="54">
        <v>5815.32</v>
      </c>
      <c r="R20" s="54"/>
      <c r="S20" s="54"/>
      <c r="T20" s="55">
        <f t="shared" ref="T20:T26" si="1">SUM(P20:S20)</f>
        <v>5815.32</v>
      </c>
      <c r="U20" s="55">
        <f>O20+T20</f>
        <v>5815.32</v>
      </c>
      <c r="V20" s="56">
        <f>J20+U20</f>
        <v>429103.77999999991</v>
      </c>
      <c r="W20" s="54"/>
      <c r="X20" s="54"/>
      <c r="Y20" s="54"/>
      <c r="Z20" s="54"/>
      <c r="AA20" s="56">
        <f t="shared" ref="AA20:AB26" si="2">F20+K20+P20</f>
        <v>138743.70000000001</v>
      </c>
      <c r="AB20" s="55">
        <f t="shared" si="2"/>
        <v>290360.0799999999</v>
      </c>
      <c r="AC20" s="54"/>
      <c r="AD20" s="55">
        <f t="shared" ref="AD20:AD26" si="3">I20+N20+S20+Y20</f>
        <v>0</v>
      </c>
      <c r="AE20" s="57">
        <f t="shared" ref="AE20:AE26" si="4">SUM(AA20:AD20)</f>
        <v>429103.77999999991</v>
      </c>
      <c r="AF20" s="476"/>
      <c r="AG20" s="58"/>
      <c r="AH20" s="22">
        <f>AE20+AE21</f>
        <v>1809578.8899999997</v>
      </c>
    </row>
    <row r="21" spans="2:34" ht="23.25" customHeight="1" x14ac:dyDescent="0.25">
      <c r="B21" s="266" t="s">
        <v>43</v>
      </c>
      <c r="C21" s="278"/>
      <c r="D21" s="278"/>
      <c r="E21" s="278"/>
      <c r="F21" s="54">
        <v>691476.93999999971</v>
      </c>
      <c r="G21" s="54">
        <v>623440.16999999993</v>
      </c>
      <c r="H21" s="54"/>
      <c r="I21" s="54"/>
      <c r="J21" s="55">
        <f t="shared" ref="J21:J26" si="5">SUM(F21:I21)</f>
        <v>1314917.1099999996</v>
      </c>
      <c r="K21" s="54"/>
      <c r="L21" s="54"/>
      <c r="M21" s="54"/>
      <c r="N21" s="54"/>
      <c r="O21" s="56">
        <f t="shared" si="0"/>
        <v>0</v>
      </c>
      <c r="P21" s="54"/>
      <c r="Q21" s="54">
        <v>65558</v>
      </c>
      <c r="R21" s="54"/>
      <c r="S21" s="54"/>
      <c r="T21" s="55">
        <f t="shared" si="1"/>
        <v>65558</v>
      </c>
      <c r="U21" s="55">
        <f t="shared" ref="U21:U26" si="6">O21+T21</f>
        <v>65558</v>
      </c>
      <c r="V21" s="56">
        <f t="shared" ref="V21:V26" si="7">J21+U21</f>
        <v>1380475.1099999996</v>
      </c>
      <c r="W21" s="54"/>
      <c r="X21" s="54"/>
      <c r="Y21" s="54"/>
      <c r="Z21" s="54"/>
      <c r="AA21" s="56">
        <f t="shared" si="2"/>
        <v>691476.93999999971</v>
      </c>
      <c r="AB21" s="55">
        <f t="shared" si="2"/>
        <v>688998.16999999993</v>
      </c>
      <c r="AC21" s="54"/>
      <c r="AD21" s="55">
        <f t="shared" si="3"/>
        <v>0</v>
      </c>
      <c r="AE21" s="57">
        <f t="shared" si="4"/>
        <v>1380475.1099999996</v>
      </c>
      <c r="AF21" s="476"/>
      <c r="AG21" s="58"/>
      <c r="AH21" s="22">
        <v>2629053.9</v>
      </c>
    </row>
    <row r="22" spans="2:34" ht="20.25" hidden="1" customHeight="1" x14ac:dyDescent="0.25">
      <c r="B22" s="60" t="s">
        <v>44</v>
      </c>
      <c r="C22" s="277"/>
      <c r="D22" s="277"/>
      <c r="E22" s="277"/>
      <c r="F22" s="54"/>
      <c r="G22" s="54"/>
      <c r="H22" s="54"/>
      <c r="I22" s="54"/>
      <c r="J22" s="55">
        <f t="shared" si="5"/>
        <v>0</v>
      </c>
      <c r="K22" s="54"/>
      <c r="L22" s="54"/>
      <c r="M22" s="54"/>
      <c r="N22" s="54"/>
      <c r="O22" s="56">
        <f t="shared" si="0"/>
        <v>0</v>
      </c>
      <c r="P22" s="54"/>
      <c r="Q22" s="54"/>
      <c r="R22" s="54"/>
      <c r="S22" s="54"/>
      <c r="T22" s="55">
        <f t="shared" si="1"/>
        <v>0</v>
      </c>
      <c r="U22" s="55">
        <f t="shared" si="6"/>
        <v>0</v>
      </c>
      <c r="V22" s="56">
        <f t="shared" si="7"/>
        <v>0</v>
      </c>
      <c r="W22" s="54"/>
      <c r="X22" s="54"/>
      <c r="Y22" s="54"/>
      <c r="Z22" s="54"/>
      <c r="AA22" s="56">
        <f t="shared" si="2"/>
        <v>0</v>
      </c>
      <c r="AB22" s="55">
        <f t="shared" si="2"/>
        <v>0</v>
      </c>
      <c r="AC22" s="54"/>
      <c r="AD22" s="55">
        <f t="shared" si="3"/>
        <v>0</v>
      </c>
      <c r="AE22" s="57">
        <f t="shared" si="4"/>
        <v>0</v>
      </c>
      <c r="AF22" s="476"/>
      <c r="AG22" s="58"/>
      <c r="AH22" s="22">
        <f>AH21-AH20</f>
        <v>819475.01000000024</v>
      </c>
    </row>
    <row r="23" spans="2:34" ht="20.25" customHeight="1" x14ac:dyDescent="0.25">
      <c r="B23" s="60" t="s">
        <v>45</v>
      </c>
      <c r="C23" s="277"/>
      <c r="D23" s="277"/>
      <c r="E23" s="277"/>
      <c r="F23" s="54">
        <v>170821.93</v>
      </c>
      <c r="G23" s="54">
        <v>20997.47</v>
      </c>
      <c r="H23" s="54"/>
      <c r="I23" s="54"/>
      <c r="J23" s="55">
        <f>SUM(F23:I23)</f>
        <v>191819.4</v>
      </c>
      <c r="K23" s="54"/>
      <c r="L23" s="54"/>
      <c r="M23" s="54"/>
      <c r="N23" s="54"/>
      <c r="O23" s="56">
        <f t="shared" si="0"/>
        <v>0</v>
      </c>
      <c r="P23" s="54"/>
      <c r="Q23" s="54"/>
      <c r="R23" s="54"/>
      <c r="S23" s="54"/>
      <c r="T23" s="55">
        <f t="shared" si="1"/>
        <v>0</v>
      </c>
      <c r="U23" s="55">
        <f t="shared" si="6"/>
        <v>0</v>
      </c>
      <c r="V23" s="56">
        <f t="shared" si="7"/>
        <v>191819.4</v>
      </c>
      <c r="W23" s="54"/>
      <c r="X23" s="54"/>
      <c r="Y23" s="54"/>
      <c r="Z23" s="54"/>
      <c r="AA23" s="56">
        <f t="shared" si="2"/>
        <v>170821.93</v>
      </c>
      <c r="AB23" s="55">
        <f>G23+L23+Q23</f>
        <v>20997.47</v>
      </c>
      <c r="AC23" s="54"/>
      <c r="AD23" s="55">
        <f t="shared" si="3"/>
        <v>0</v>
      </c>
      <c r="AE23" s="57">
        <f>SUM(AA23:AD23)</f>
        <v>191819.4</v>
      </c>
      <c r="AF23" s="476"/>
      <c r="AG23" s="58"/>
      <c r="AH23" s="22"/>
    </row>
    <row r="24" spans="2:34" ht="25.5" hidden="1" customHeight="1" x14ac:dyDescent="0.25">
      <c r="B24" s="60" t="s">
        <v>46</v>
      </c>
      <c r="C24" s="277"/>
      <c r="D24" s="277"/>
      <c r="E24" s="277"/>
      <c r="F24" s="54"/>
      <c r="G24" s="54"/>
      <c r="H24" s="54"/>
      <c r="I24" s="54"/>
      <c r="J24" s="55">
        <f t="shared" si="5"/>
        <v>0</v>
      </c>
      <c r="K24" s="54"/>
      <c r="L24" s="54"/>
      <c r="M24" s="54"/>
      <c r="N24" s="54"/>
      <c r="O24" s="56">
        <f t="shared" si="0"/>
        <v>0</v>
      </c>
      <c r="P24" s="54"/>
      <c r="Q24" s="54"/>
      <c r="R24" s="54"/>
      <c r="S24" s="54"/>
      <c r="T24" s="55">
        <f t="shared" si="1"/>
        <v>0</v>
      </c>
      <c r="U24" s="55">
        <f t="shared" si="6"/>
        <v>0</v>
      </c>
      <c r="V24" s="56">
        <f t="shared" si="7"/>
        <v>0</v>
      </c>
      <c r="W24" s="54"/>
      <c r="X24" s="54"/>
      <c r="Y24" s="54"/>
      <c r="Z24" s="54"/>
      <c r="AA24" s="56">
        <f t="shared" si="2"/>
        <v>0</v>
      </c>
      <c r="AB24" s="55">
        <f t="shared" si="2"/>
        <v>0</v>
      </c>
      <c r="AC24" s="54"/>
      <c r="AD24" s="55">
        <f t="shared" si="3"/>
        <v>0</v>
      </c>
      <c r="AE24" s="57">
        <f t="shared" si="4"/>
        <v>0</v>
      </c>
      <c r="AF24" s="476"/>
      <c r="AG24" s="58"/>
    </row>
    <row r="25" spans="2:34" ht="21.75" hidden="1" customHeight="1" x14ac:dyDescent="0.25">
      <c r="B25" s="60" t="s">
        <v>47</v>
      </c>
      <c r="C25" s="277"/>
      <c r="D25" s="277"/>
      <c r="E25" s="277"/>
      <c r="F25" s="54"/>
      <c r="G25" s="54"/>
      <c r="H25" s="54"/>
      <c r="I25" s="54"/>
      <c r="J25" s="55">
        <f t="shared" si="5"/>
        <v>0</v>
      </c>
      <c r="K25" s="54"/>
      <c r="L25" s="54"/>
      <c r="M25" s="54"/>
      <c r="N25" s="54"/>
      <c r="O25" s="56">
        <f t="shared" si="0"/>
        <v>0</v>
      </c>
      <c r="P25" s="54"/>
      <c r="Q25" s="54"/>
      <c r="R25" s="54"/>
      <c r="S25" s="54"/>
      <c r="T25" s="55">
        <f t="shared" si="1"/>
        <v>0</v>
      </c>
      <c r="U25" s="55">
        <f t="shared" si="6"/>
        <v>0</v>
      </c>
      <c r="V25" s="56">
        <f t="shared" si="7"/>
        <v>0</v>
      </c>
      <c r="W25" s="54"/>
      <c r="X25" s="54"/>
      <c r="Y25" s="54"/>
      <c r="Z25" s="54"/>
      <c r="AA25" s="56">
        <f t="shared" si="2"/>
        <v>0</v>
      </c>
      <c r="AB25" s="55">
        <f t="shared" si="2"/>
        <v>0</v>
      </c>
      <c r="AC25" s="54"/>
      <c r="AD25" s="55">
        <f t="shared" si="3"/>
        <v>0</v>
      </c>
      <c r="AE25" s="57">
        <f t="shared" si="4"/>
        <v>0</v>
      </c>
      <c r="AF25" s="476"/>
      <c r="AG25" s="58"/>
    </row>
    <row r="26" spans="2:34" ht="24.75" hidden="1" customHeight="1" x14ac:dyDescent="0.25">
      <c r="B26" s="60" t="s">
        <v>48</v>
      </c>
      <c r="C26" s="277"/>
      <c r="D26" s="277"/>
      <c r="E26" s="277"/>
      <c r="F26" s="54"/>
      <c r="G26" s="54"/>
      <c r="H26" s="54"/>
      <c r="I26" s="54"/>
      <c r="J26" s="55">
        <f t="shared" si="5"/>
        <v>0</v>
      </c>
      <c r="K26" s="54"/>
      <c r="L26" s="54"/>
      <c r="M26" s="54"/>
      <c r="N26" s="54"/>
      <c r="O26" s="56">
        <f t="shared" si="0"/>
        <v>0</v>
      </c>
      <c r="P26" s="54"/>
      <c r="Q26" s="54"/>
      <c r="R26" s="54"/>
      <c r="S26" s="54"/>
      <c r="T26" s="55">
        <f t="shared" si="1"/>
        <v>0</v>
      </c>
      <c r="U26" s="55">
        <f t="shared" si="6"/>
        <v>0</v>
      </c>
      <c r="V26" s="56">
        <f t="shared" si="7"/>
        <v>0</v>
      </c>
      <c r="W26" s="54"/>
      <c r="X26" s="54"/>
      <c r="Y26" s="54"/>
      <c r="Z26" s="54"/>
      <c r="AA26" s="56">
        <f t="shared" si="2"/>
        <v>0</v>
      </c>
      <c r="AB26" s="55">
        <f t="shared" si="2"/>
        <v>0</v>
      </c>
      <c r="AC26" s="54"/>
      <c r="AD26" s="55">
        <f t="shared" si="3"/>
        <v>0</v>
      </c>
      <c r="AE26" s="57">
        <f t="shared" si="4"/>
        <v>0</v>
      </c>
      <c r="AF26" s="476"/>
      <c r="AG26" s="58"/>
    </row>
    <row r="27" spans="2:34" ht="20.25" customHeight="1" thickBot="1" x14ac:dyDescent="0.25">
      <c r="B27" s="62"/>
      <c r="C27" s="63" t="s">
        <v>49</v>
      </c>
      <c r="D27" s="63"/>
      <c r="E27" s="63"/>
      <c r="F27" s="64">
        <f>SUM(F20:F26)</f>
        <v>1001042.5699999996</v>
      </c>
      <c r="G27" s="64">
        <f>SUM(G20:G26)</f>
        <v>928982.39999999979</v>
      </c>
      <c r="H27" s="64">
        <f t="shared" ref="H27:V27" si="8">SUM(H20:H26)</f>
        <v>0</v>
      </c>
      <c r="I27" s="64">
        <f t="shared" si="8"/>
        <v>0</v>
      </c>
      <c r="J27" s="64">
        <f t="shared" si="8"/>
        <v>1930024.9699999995</v>
      </c>
      <c r="K27" s="64">
        <f t="shared" si="8"/>
        <v>0</v>
      </c>
      <c r="L27" s="64">
        <f t="shared" si="8"/>
        <v>0</v>
      </c>
      <c r="M27" s="64">
        <f t="shared" si="8"/>
        <v>0</v>
      </c>
      <c r="N27" s="64">
        <f t="shared" si="8"/>
        <v>0</v>
      </c>
      <c r="O27" s="64">
        <f t="shared" si="8"/>
        <v>0</v>
      </c>
      <c r="P27" s="64">
        <f t="shared" si="8"/>
        <v>0</v>
      </c>
      <c r="Q27" s="64">
        <f t="shared" si="8"/>
        <v>71373.320000000007</v>
      </c>
      <c r="R27" s="64">
        <f t="shared" si="8"/>
        <v>0</v>
      </c>
      <c r="S27" s="64">
        <f t="shared" si="8"/>
        <v>0</v>
      </c>
      <c r="T27" s="64">
        <f t="shared" si="8"/>
        <v>71373.320000000007</v>
      </c>
      <c r="U27" s="64">
        <f t="shared" si="8"/>
        <v>71373.320000000007</v>
      </c>
      <c r="V27" s="64">
        <f t="shared" si="8"/>
        <v>2001398.2899999996</v>
      </c>
      <c r="W27" s="64"/>
      <c r="X27" s="64"/>
      <c r="Y27" s="64"/>
      <c r="Z27" s="64"/>
      <c r="AA27" s="64">
        <f>SUM(AA20:AA26)</f>
        <v>1001042.5699999996</v>
      </c>
      <c r="AB27" s="64">
        <f>SUM(AB20:AB26)</f>
        <v>1000355.7199999997</v>
      </c>
      <c r="AC27" s="64">
        <f>SUM(AC20:AC26)</f>
        <v>0</v>
      </c>
      <c r="AD27" s="64">
        <f>SUM(AD20:AD26)</f>
        <v>0</v>
      </c>
      <c r="AE27" s="65">
        <f>SUM(AE20:AE26)</f>
        <v>2001398.2899999996</v>
      </c>
      <c r="AF27" s="66"/>
      <c r="AG27" s="58"/>
      <c r="AH27" s="22">
        <f>AE27-U27</f>
        <v>1930024.9699999995</v>
      </c>
    </row>
    <row r="28" spans="2:34" ht="21.75" customHeight="1" thickTop="1" x14ac:dyDescent="0.35">
      <c r="B28" s="456" t="s">
        <v>121</v>
      </c>
      <c r="C28" s="457"/>
      <c r="D28" s="5"/>
      <c r="E28" s="67"/>
      <c r="F28" s="68"/>
      <c r="G28" s="68"/>
      <c r="H28" s="68"/>
      <c r="I28" s="68"/>
      <c r="J28" s="68"/>
      <c r="K28" s="69"/>
      <c r="L28" s="69"/>
      <c r="M28" s="69"/>
      <c r="N28" s="69"/>
      <c r="O28" s="69"/>
      <c r="P28" s="69"/>
      <c r="Q28" s="68"/>
      <c r="R28" s="68"/>
      <c r="S28" s="68"/>
      <c r="T28" s="68"/>
      <c r="U28" s="68"/>
      <c r="V28" s="46"/>
      <c r="W28" s="69"/>
      <c r="X28" s="68"/>
      <c r="Y28" s="68"/>
      <c r="Z28" s="68"/>
      <c r="AA28" s="69"/>
      <c r="AB28" s="68"/>
      <c r="AC28" s="68"/>
      <c r="AD28" s="68"/>
      <c r="AE28" s="70"/>
      <c r="AF28" s="71"/>
      <c r="AG28" s="58"/>
    </row>
    <row r="29" spans="2:34" ht="15.75" customHeight="1" x14ac:dyDescent="0.35">
      <c r="B29" s="458" t="s">
        <v>51</v>
      </c>
      <c r="C29" s="486"/>
      <c r="D29" s="67"/>
      <c r="E29" s="267"/>
      <c r="F29" s="55">
        <v>1986000</v>
      </c>
      <c r="G29" s="55">
        <v>669000</v>
      </c>
      <c r="H29" s="68"/>
      <c r="I29" s="68"/>
      <c r="J29" s="43">
        <f>SUM(F29:I29)</f>
        <v>2655000</v>
      </c>
      <c r="K29" s="69"/>
      <c r="L29" s="69"/>
      <c r="M29" s="69"/>
      <c r="N29" s="69"/>
      <c r="O29" s="69"/>
      <c r="P29" s="69"/>
      <c r="Q29" s="68"/>
      <c r="R29" s="68"/>
      <c r="S29" s="68"/>
      <c r="T29" s="68"/>
      <c r="U29" s="68"/>
      <c r="V29" s="46">
        <f>J29+T29</f>
        <v>2655000</v>
      </c>
      <c r="W29" s="69"/>
      <c r="X29" s="68"/>
      <c r="Y29" s="68"/>
      <c r="Z29" s="68"/>
      <c r="AA29" s="46">
        <f>F29+K29+P29</f>
        <v>1986000</v>
      </c>
      <c r="AB29" s="47">
        <f>G29+L29+Q29</f>
        <v>669000</v>
      </c>
      <c r="AC29" s="68"/>
      <c r="AD29" s="68"/>
      <c r="AE29" s="48">
        <f>SUM(AA29:AD29)</f>
        <v>2655000</v>
      </c>
      <c r="AF29" s="73"/>
      <c r="AG29" s="58"/>
    </row>
    <row r="30" spans="2:34" ht="15.75" customHeight="1" x14ac:dyDescent="0.25">
      <c r="B30" s="460" t="s">
        <v>42</v>
      </c>
      <c r="C30" s="487"/>
      <c r="D30" s="278"/>
      <c r="E30" s="269"/>
      <c r="F30" s="54">
        <v>371892.11</v>
      </c>
      <c r="G30" s="54">
        <v>272022.80999999994</v>
      </c>
      <c r="H30" s="75"/>
      <c r="I30" s="75"/>
      <c r="J30" s="55">
        <f>SUM(F30:I30)</f>
        <v>643914.91999999993</v>
      </c>
      <c r="K30" s="75"/>
      <c r="L30" s="75"/>
      <c r="M30" s="75"/>
      <c r="N30" s="75"/>
      <c r="O30" s="56">
        <f>SUM(K30:N30)</f>
        <v>0</v>
      </c>
      <c r="P30" s="75"/>
      <c r="Q30" s="54">
        <v>12625</v>
      </c>
      <c r="R30" s="75"/>
      <c r="S30" s="75"/>
      <c r="T30" s="55">
        <f>SUM(P30:S30)</f>
        <v>12625</v>
      </c>
      <c r="U30" s="55">
        <f>O30+T30</f>
        <v>12625</v>
      </c>
      <c r="V30" s="56">
        <f>J30+U30</f>
        <v>656539.91999999993</v>
      </c>
      <c r="W30" s="75"/>
      <c r="X30" s="75"/>
      <c r="Y30" s="75"/>
      <c r="Z30" s="75"/>
      <c r="AA30" s="56">
        <f t="shared" ref="AA30:AB32" si="9">F30+K30+P30</f>
        <v>371892.11</v>
      </c>
      <c r="AB30" s="55">
        <f t="shared" si="9"/>
        <v>284647.80999999994</v>
      </c>
      <c r="AC30" s="75"/>
      <c r="AD30" s="75"/>
      <c r="AE30" s="57">
        <f>SUM(AA30:AD30)</f>
        <v>656539.91999999993</v>
      </c>
      <c r="AF30" s="66"/>
      <c r="AG30" s="58"/>
    </row>
    <row r="31" spans="2:34" ht="15.75" customHeight="1" x14ac:dyDescent="0.25">
      <c r="B31" s="268" t="s">
        <v>43</v>
      </c>
      <c r="C31" s="278"/>
      <c r="D31" s="278"/>
      <c r="E31" s="278"/>
      <c r="F31" s="54">
        <v>1507875.3399999999</v>
      </c>
      <c r="G31" s="54">
        <v>448787.3</v>
      </c>
      <c r="H31" s="75"/>
      <c r="I31" s="75"/>
      <c r="J31" s="55">
        <f>SUM(F31:I31)</f>
        <v>1956662.64</v>
      </c>
      <c r="K31" s="75"/>
      <c r="L31" s="75"/>
      <c r="M31" s="75"/>
      <c r="N31" s="75"/>
      <c r="O31" s="56">
        <f>SUM(K31:N31)</f>
        <v>0</v>
      </c>
      <c r="P31" s="75"/>
      <c r="Q31" s="75">
        <v>21036.04</v>
      </c>
      <c r="R31" s="75"/>
      <c r="S31" s="75"/>
      <c r="T31" s="75"/>
      <c r="U31" s="55">
        <f>O31+T31</f>
        <v>0</v>
      </c>
      <c r="V31" s="56">
        <f>J31+U31</f>
        <v>1956662.64</v>
      </c>
      <c r="W31" s="75"/>
      <c r="X31" s="75"/>
      <c r="Y31" s="75"/>
      <c r="Z31" s="75"/>
      <c r="AA31" s="56">
        <f t="shared" si="9"/>
        <v>1507875.3399999999</v>
      </c>
      <c r="AB31" s="55">
        <f t="shared" si="9"/>
        <v>469823.33999999997</v>
      </c>
      <c r="AC31" s="75"/>
      <c r="AD31" s="75"/>
      <c r="AE31" s="57">
        <f>SUM(AA31:AD31)</f>
        <v>1977698.6799999997</v>
      </c>
      <c r="AF31" s="66"/>
      <c r="AG31" s="58"/>
    </row>
    <row r="32" spans="2:34" ht="15.75" customHeight="1" x14ac:dyDescent="0.25">
      <c r="B32" s="266" t="s">
        <v>52</v>
      </c>
      <c r="C32" s="277"/>
      <c r="D32" s="277"/>
      <c r="E32" s="277"/>
      <c r="F32" s="54">
        <v>170822.68</v>
      </c>
      <c r="G32" s="54">
        <v>17975.999999999996</v>
      </c>
      <c r="H32" s="75"/>
      <c r="I32" s="75"/>
      <c r="J32" s="55">
        <f>SUM(F32:I32)</f>
        <v>188798.68</v>
      </c>
      <c r="K32" s="75"/>
      <c r="L32" s="75"/>
      <c r="M32" s="75"/>
      <c r="N32" s="75"/>
      <c r="O32" s="75"/>
      <c r="P32" s="75"/>
      <c r="Q32" s="54">
        <v>375</v>
      </c>
      <c r="R32" s="75"/>
      <c r="S32" s="75"/>
      <c r="T32" s="75"/>
      <c r="U32" s="55">
        <f>O32+T32</f>
        <v>0</v>
      </c>
      <c r="V32" s="56">
        <f>J32+U32</f>
        <v>188798.68</v>
      </c>
      <c r="W32" s="75"/>
      <c r="X32" s="75"/>
      <c r="Y32" s="75"/>
      <c r="Z32" s="75"/>
      <c r="AA32" s="56">
        <f t="shared" si="9"/>
        <v>170822.68</v>
      </c>
      <c r="AB32" s="55">
        <f>G32+L32+Q32</f>
        <v>18350.999999999996</v>
      </c>
      <c r="AC32" s="75"/>
      <c r="AD32" s="75"/>
      <c r="AE32" s="57">
        <f>SUM(AA32:AD32)</f>
        <v>189173.68</v>
      </c>
      <c r="AF32" s="66"/>
      <c r="AG32" s="58"/>
    </row>
    <row r="33" spans="2:33" ht="15.75" hidden="1" customHeight="1" x14ac:dyDescent="0.25">
      <c r="B33" s="266" t="s">
        <v>53</v>
      </c>
      <c r="C33" s="277"/>
      <c r="D33" s="277"/>
      <c r="E33" s="277"/>
      <c r="F33" s="75">
        <v>170822.68</v>
      </c>
      <c r="G33" s="75">
        <v>17975.999999999996</v>
      </c>
      <c r="H33" s="75"/>
      <c r="I33" s="75"/>
      <c r="J33" s="75"/>
      <c r="K33" s="75"/>
      <c r="L33" s="75"/>
      <c r="M33" s="75"/>
      <c r="N33" s="75"/>
      <c r="O33" s="75"/>
      <c r="P33" s="75"/>
      <c r="Q33" s="75">
        <v>375</v>
      </c>
      <c r="R33" s="75"/>
      <c r="S33" s="75"/>
      <c r="T33" s="75"/>
      <c r="U33" s="75"/>
      <c r="V33" s="56">
        <f>J33+U33</f>
        <v>0</v>
      </c>
      <c r="W33" s="75"/>
      <c r="X33" s="75"/>
      <c r="Y33" s="75"/>
      <c r="Z33" s="75"/>
      <c r="AA33" s="75"/>
      <c r="AB33" s="75"/>
      <c r="AC33" s="75"/>
      <c r="AD33" s="75"/>
      <c r="AE33" s="76"/>
      <c r="AF33" s="66"/>
      <c r="AG33" s="58"/>
    </row>
    <row r="34" spans="2:33" ht="15.75" hidden="1" customHeight="1" x14ac:dyDescent="0.25">
      <c r="B34" s="266" t="s">
        <v>54</v>
      </c>
      <c r="C34" s="277"/>
      <c r="D34" s="277"/>
      <c r="E34" s="277"/>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6"/>
      <c r="AF34" s="66"/>
      <c r="AG34" s="58"/>
    </row>
    <row r="35" spans="2:33" ht="15.75" hidden="1" customHeight="1" x14ac:dyDescent="0.25">
      <c r="B35" s="77" t="s">
        <v>55</v>
      </c>
      <c r="C35" s="277"/>
      <c r="D35" s="277"/>
      <c r="E35" s="277"/>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6"/>
      <c r="AF35" s="66"/>
      <c r="AG35" s="58"/>
    </row>
    <row r="36" spans="2:33" ht="15.75" customHeight="1" thickBot="1" x14ac:dyDescent="0.25">
      <c r="B36" s="62"/>
      <c r="C36" s="63" t="s">
        <v>49</v>
      </c>
      <c r="D36" s="63"/>
      <c r="E36" s="63"/>
      <c r="F36" s="225">
        <f>SUM(F30:F32)</f>
        <v>2050590.1299999997</v>
      </c>
      <c r="G36" s="225">
        <f>SUM(G30:G32)</f>
        <v>738786.10999999987</v>
      </c>
      <c r="H36" s="78"/>
      <c r="I36" s="78"/>
      <c r="J36" s="225">
        <f>SUM(J30:J32)</f>
        <v>2789376.2399999998</v>
      </c>
      <c r="K36" s="225">
        <f t="shared" ref="K36:AE36" si="10">SUM(K30:K32)</f>
        <v>0</v>
      </c>
      <c r="L36" s="225">
        <f t="shared" si="10"/>
        <v>0</v>
      </c>
      <c r="M36" s="225">
        <f t="shared" si="10"/>
        <v>0</v>
      </c>
      <c r="N36" s="225">
        <f t="shared" si="10"/>
        <v>0</v>
      </c>
      <c r="O36" s="225">
        <f t="shared" si="10"/>
        <v>0</v>
      </c>
      <c r="P36" s="225">
        <f t="shared" si="10"/>
        <v>0</v>
      </c>
      <c r="Q36" s="225">
        <f t="shared" si="10"/>
        <v>34036.04</v>
      </c>
      <c r="R36" s="225">
        <f t="shared" si="10"/>
        <v>0</v>
      </c>
      <c r="S36" s="225">
        <f t="shared" si="10"/>
        <v>0</v>
      </c>
      <c r="T36" s="225">
        <f t="shared" si="10"/>
        <v>12625</v>
      </c>
      <c r="U36" s="225">
        <f t="shared" si="10"/>
        <v>12625</v>
      </c>
      <c r="V36" s="225">
        <f t="shared" si="10"/>
        <v>2802001.2399999998</v>
      </c>
      <c r="W36" s="225">
        <f t="shared" si="10"/>
        <v>0</v>
      </c>
      <c r="X36" s="225">
        <f t="shared" si="10"/>
        <v>0</v>
      </c>
      <c r="Y36" s="225"/>
      <c r="Z36" s="225">
        <f t="shared" si="10"/>
        <v>0</v>
      </c>
      <c r="AA36" s="225">
        <f t="shared" si="10"/>
        <v>2050590.1299999997</v>
      </c>
      <c r="AB36" s="225">
        <f t="shared" si="10"/>
        <v>772822.14999999991</v>
      </c>
      <c r="AC36" s="225">
        <f t="shared" si="10"/>
        <v>0</v>
      </c>
      <c r="AD36" s="225">
        <f t="shared" si="10"/>
        <v>0</v>
      </c>
      <c r="AE36" s="225">
        <f t="shared" si="10"/>
        <v>2823412.28</v>
      </c>
      <c r="AF36" s="66"/>
      <c r="AG36" s="58"/>
    </row>
    <row r="37" spans="2:33" ht="20.25" customHeight="1" thickTop="1" x14ac:dyDescent="0.25">
      <c r="B37" s="456" t="s">
        <v>122</v>
      </c>
      <c r="C37" s="457"/>
      <c r="D37" s="67"/>
      <c r="E37" s="67"/>
      <c r="F37" s="68"/>
      <c r="G37" s="68"/>
      <c r="H37" s="68"/>
      <c r="I37" s="68"/>
      <c r="J37" s="68"/>
      <c r="K37" s="69"/>
      <c r="L37" s="69"/>
      <c r="M37" s="69"/>
      <c r="N37" s="69"/>
      <c r="O37" s="69"/>
      <c r="P37" s="69"/>
      <c r="Q37" s="68"/>
      <c r="R37" s="68"/>
      <c r="S37" s="68"/>
      <c r="T37" s="68"/>
      <c r="U37" s="68"/>
      <c r="V37" s="69"/>
      <c r="W37" s="69"/>
      <c r="X37" s="68"/>
      <c r="Y37" s="68"/>
      <c r="Z37" s="68"/>
      <c r="AA37" s="69"/>
      <c r="AB37" s="68"/>
      <c r="AC37" s="68"/>
      <c r="AD37" s="68"/>
      <c r="AE37" s="70"/>
      <c r="AF37" s="66"/>
      <c r="AG37" s="58"/>
    </row>
    <row r="38" spans="2:33" ht="15.75" customHeight="1" x14ac:dyDescent="0.35">
      <c r="B38" s="458" t="s">
        <v>51</v>
      </c>
      <c r="C38" s="486"/>
      <c r="D38" s="277"/>
      <c r="E38" s="267"/>
      <c r="F38" s="230">
        <v>2369854</v>
      </c>
      <c r="G38" s="230">
        <v>915536</v>
      </c>
      <c r="H38" s="68"/>
      <c r="I38" s="68"/>
      <c r="J38" s="43">
        <f>SUM(F38:I38)</f>
        <v>3285390</v>
      </c>
      <c r="K38" s="69"/>
      <c r="L38" s="69"/>
      <c r="M38" s="69"/>
      <c r="N38" s="69"/>
      <c r="O38" s="69"/>
      <c r="P38" s="69"/>
      <c r="Q38" s="68"/>
      <c r="R38" s="68"/>
      <c r="S38" s="68"/>
      <c r="T38" s="68"/>
      <c r="U38" s="68"/>
      <c r="V38" s="46">
        <f>J38+T38</f>
        <v>3285390</v>
      </c>
      <c r="W38" s="69"/>
      <c r="X38" s="68"/>
      <c r="Y38" s="68"/>
      <c r="Z38" s="68"/>
      <c r="AA38" s="46">
        <f>F38+K38+P38</f>
        <v>2369854</v>
      </c>
      <c r="AB38" s="47">
        <f>G38+L38+Q38</f>
        <v>915536</v>
      </c>
      <c r="AC38" s="68"/>
      <c r="AD38" s="68"/>
      <c r="AE38" s="48">
        <f>SUM(AA38:AD38)</f>
        <v>3285390</v>
      </c>
      <c r="AF38" s="66"/>
      <c r="AG38" s="58"/>
    </row>
    <row r="39" spans="2:33" ht="15.75" customHeight="1" x14ac:dyDescent="0.25">
      <c r="B39" s="460" t="s">
        <v>42</v>
      </c>
      <c r="C39" s="487"/>
      <c r="D39" s="278"/>
      <c r="E39" s="269"/>
      <c r="F39" s="54">
        <v>1464739.3800000001</v>
      </c>
      <c r="G39" s="54">
        <v>368622.26999999996</v>
      </c>
      <c r="H39" s="75"/>
      <c r="I39" s="75"/>
      <c r="J39" s="55">
        <f>SUM(F39:I39)</f>
        <v>1833361.6500000001</v>
      </c>
      <c r="K39" s="75"/>
      <c r="L39" s="75"/>
      <c r="M39" s="75"/>
      <c r="N39" s="75"/>
      <c r="O39" s="75"/>
      <c r="P39" s="75"/>
      <c r="Q39" s="54">
        <v>62395.03</v>
      </c>
      <c r="R39" s="75"/>
      <c r="S39" s="75"/>
      <c r="T39" s="55">
        <f>SUM(P39:S39)</f>
        <v>62395.03</v>
      </c>
      <c r="U39" s="55">
        <f>O39+T39</f>
        <v>62395.03</v>
      </c>
      <c r="V39" s="56">
        <f>J39+U39</f>
        <v>1895756.6800000002</v>
      </c>
      <c r="W39" s="75"/>
      <c r="X39" s="75"/>
      <c r="Y39" s="75"/>
      <c r="Z39" s="75"/>
      <c r="AA39" s="56">
        <f t="shared" ref="AA39:AB41" si="11">F39+K39+P39</f>
        <v>1464739.3800000001</v>
      </c>
      <c r="AB39" s="55">
        <f t="shared" si="11"/>
        <v>431017.29999999993</v>
      </c>
      <c r="AC39" s="75"/>
      <c r="AD39" s="75"/>
      <c r="AE39" s="57">
        <f>SUM(AA39:AD39)</f>
        <v>1895756.6800000002</v>
      </c>
      <c r="AF39" s="66"/>
      <c r="AG39" s="58"/>
    </row>
    <row r="40" spans="2:33" ht="15.75" customHeight="1" x14ac:dyDescent="0.25">
      <c r="B40" s="268" t="s">
        <v>43</v>
      </c>
      <c r="C40" s="278"/>
      <c r="D40" s="278"/>
      <c r="E40" s="278"/>
      <c r="F40" s="54">
        <v>999874.84</v>
      </c>
      <c r="G40" s="54">
        <v>348755.71</v>
      </c>
      <c r="H40" s="75"/>
      <c r="I40" s="75"/>
      <c r="J40" s="55">
        <f>SUM(F40:I40)</f>
        <v>1348630.55</v>
      </c>
      <c r="K40" s="75"/>
      <c r="L40" s="75"/>
      <c r="M40" s="75"/>
      <c r="N40" s="75"/>
      <c r="O40" s="75"/>
      <c r="P40" s="75"/>
      <c r="Q40" s="54">
        <v>62249.24</v>
      </c>
      <c r="R40" s="75"/>
      <c r="S40" s="75"/>
      <c r="T40" s="75"/>
      <c r="U40" s="75"/>
      <c r="V40" s="56">
        <f>J40+U40</f>
        <v>1348630.55</v>
      </c>
      <c r="W40" s="75"/>
      <c r="X40" s="75"/>
      <c r="Y40" s="75"/>
      <c r="Z40" s="75"/>
      <c r="AA40" s="56">
        <f t="shared" si="11"/>
        <v>999874.84</v>
      </c>
      <c r="AB40" s="55">
        <f t="shared" si="11"/>
        <v>411004.95</v>
      </c>
      <c r="AC40" s="75"/>
      <c r="AD40" s="75"/>
      <c r="AE40" s="57">
        <f>SUM(AA40:AD40)</f>
        <v>1410879.79</v>
      </c>
      <c r="AF40" s="66"/>
      <c r="AG40" s="227"/>
    </row>
    <row r="41" spans="2:33" ht="15.75" customHeight="1" x14ac:dyDescent="0.25">
      <c r="B41" s="266" t="s">
        <v>52</v>
      </c>
      <c r="C41" s="277"/>
      <c r="D41" s="277"/>
      <c r="E41" s="277"/>
      <c r="F41" s="54">
        <v>207134.42</v>
      </c>
      <c r="G41" s="54">
        <v>16626.63</v>
      </c>
      <c r="H41" s="75"/>
      <c r="I41" s="75"/>
      <c r="J41" s="55">
        <f>SUM(F41:I41)</f>
        <v>223761.05000000002</v>
      </c>
      <c r="K41" s="75"/>
      <c r="L41" s="75"/>
      <c r="M41" s="75"/>
      <c r="N41" s="75"/>
      <c r="O41" s="75"/>
      <c r="P41" s="75"/>
      <c r="Q41" s="54">
        <v>2250.19</v>
      </c>
      <c r="R41" s="75"/>
      <c r="S41" s="75"/>
      <c r="T41" s="75"/>
      <c r="U41" s="75"/>
      <c r="V41" s="56">
        <f>J41+U41</f>
        <v>223761.05000000002</v>
      </c>
      <c r="W41" s="75"/>
      <c r="X41" s="75"/>
      <c r="Y41" s="75"/>
      <c r="Z41" s="75"/>
      <c r="AA41" s="56">
        <f t="shared" si="11"/>
        <v>207134.42</v>
      </c>
      <c r="AB41" s="55">
        <f>G41+L41+Q41</f>
        <v>18876.82</v>
      </c>
      <c r="AC41" s="75"/>
      <c r="AD41" s="75"/>
      <c r="AE41" s="57">
        <f>SUM(AA41:AD41)</f>
        <v>226011.24000000002</v>
      </c>
      <c r="AF41" s="66"/>
      <c r="AG41" s="58"/>
    </row>
    <row r="42" spans="2:33" ht="15.75" hidden="1" customHeight="1" x14ac:dyDescent="0.25">
      <c r="B42" s="266" t="s">
        <v>53</v>
      </c>
      <c r="C42" s="277"/>
      <c r="D42" s="277"/>
      <c r="E42" s="277"/>
      <c r="F42" s="75">
        <v>207134.42</v>
      </c>
      <c r="G42" s="75">
        <v>16626.63</v>
      </c>
      <c r="H42" s="75"/>
      <c r="I42" s="75"/>
      <c r="J42" s="75"/>
      <c r="K42" s="75"/>
      <c r="L42" s="75"/>
      <c r="M42" s="75"/>
      <c r="N42" s="75"/>
      <c r="O42" s="75"/>
      <c r="P42" s="75"/>
      <c r="Q42" s="75">
        <v>2250.19</v>
      </c>
      <c r="R42" s="75"/>
      <c r="S42" s="75"/>
      <c r="T42" s="75"/>
      <c r="U42" s="75"/>
      <c r="V42" s="75"/>
      <c r="W42" s="75"/>
      <c r="X42" s="75"/>
      <c r="Y42" s="75"/>
      <c r="Z42" s="75"/>
      <c r="AA42" s="75"/>
      <c r="AB42" s="75"/>
      <c r="AC42" s="75"/>
      <c r="AD42" s="75"/>
      <c r="AE42" s="76"/>
      <c r="AF42" s="66"/>
      <c r="AG42" s="58"/>
    </row>
    <row r="43" spans="2:33" ht="15.75" hidden="1" customHeight="1" x14ac:dyDescent="0.25">
      <c r="B43" s="266" t="s">
        <v>54</v>
      </c>
      <c r="C43" s="277"/>
      <c r="D43" s="277"/>
      <c r="E43" s="277"/>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6"/>
      <c r="AF43" s="66"/>
      <c r="AG43" s="58"/>
    </row>
    <row r="44" spans="2:33" ht="15.75" hidden="1" customHeight="1" x14ac:dyDescent="0.25">
      <c r="B44" s="77" t="s">
        <v>55</v>
      </c>
      <c r="C44" s="277"/>
      <c r="D44" s="277"/>
      <c r="E44" s="277"/>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6"/>
      <c r="AF44" s="66"/>
      <c r="AG44" s="58"/>
    </row>
    <row r="45" spans="2:33" ht="15.75" customHeight="1" thickBot="1" x14ac:dyDescent="0.25">
      <c r="B45" s="62"/>
      <c r="C45" s="63" t="s">
        <v>49</v>
      </c>
      <c r="D45" s="63"/>
      <c r="E45" s="63"/>
      <c r="F45" s="225">
        <f>SUM(F39:F41)</f>
        <v>2671748.64</v>
      </c>
      <c r="G45" s="225">
        <f>SUM(G39:G41)</f>
        <v>734004.61</v>
      </c>
      <c r="H45" s="78"/>
      <c r="I45" s="78"/>
      <c r="J45" s="225">
        <f>SUM(J39:J41)</f>
        <v>3405753.25</v>
      </c>
      <c r="K45" s="225">
        <f t="shared" ref="K45:AE45" si="12">SUM(K39:K41)</f>
        <v>0</v>
      </c>
      <c r="L45" s="225">
        <f t="shared" si="12"/>
        <v>0</v>
      </c>
      <c r="M45" s="225">
        <f t="shared" si="12"/>
        <v>0</v>
      </c>
      <c r="N45" s="225">
        <f t="shared" si="12"/>
        <v>0</v>
      </c>
      <c r="O45" s="225">
        <f t="shared" si="12"/>
        <v>0</v>
      </c>
      <c r="P45" s="225">
        <f t="shared" si="12"/>
        <v>0</v>
      </c>
      <c r="Q45" s="225">
        <f t="shared" si="12"/>
        <v>126894.45999999999</v>
      </c>
      <c r="R45" s="225">
        <f t="shared" si="12"/>
        <v>0</v>
      </c>
      <c r="S45" s="225">
        <f t="shared" si="12"/>
        <v>0</v>
      </c>
      <c r="T45" s="225">
        <f t="shared" si="12"/>
        <v>62395.03</v>
      </c>
      <c r="U45" s="225">
        <f t="shared" si="12"/>
        <v>62395.03</v>
      </c>
      <c r="V45" s="225">
        <f t="shared" si="12"/>
        <v>3468148.2800000003</v>
      </c>
      <c r="W45" s="225">
        <f t="shared" si="12"/>
        <v>0</v>
      </c>
      <c r="X45" s="225">
        <f t="shared" si="12"/>
        <v>0</v>
      </c>
      <c r="Y45" s="225">
        <f t="shared" si="12"/>
        <v>0</v>
      </c>
      <c r="Z45" s="225">
        <f t="shared" si="12"/>
        <v>0</v>
      </c>
      <c r="AA45" s="225">
        <f t="shared" si="12"/>
        <v>2671748.64</v>
      </c>
      <c r="AB45" s="225">
        <f t="shared" si="12"/>
        <v>860899.07</v>
      </c>
      <c r="AC45" s="225">
        <f t="shared" si="12"/>
        <v>0</v>
      </c>
      <c r="AD45" s="225">
        <f t="shared" si="12"/>
        <v>0</v>
      </c>
      <c r="AE45" s="225">
        <f t="shared" si="12"/>
        <v>3532647.7100000004</v>
      </c>
      <c r="AF45" s="66"/>
      <c r="AG45" s="58"/>
    </row>
    <row r="46" spans="2:33" ht="19.5" customHeight="1" thickTop="1" x14ac:dyDescent="0.25">
      <c r="B46" s="456" t="s">
        <v>165</v>
      </c>
      <c r="C46" s="457"/>
      <c r="D46" s="67"/>
      <c r="E46" s="67"/>
      <c r="F46" s="68"/>
      <c r="G46" s="68"/>
      <c r="H46" s="68"/>
      <c r="I46" s="68"/>
      <c r="J46" s="68"/>
      <c r="K46" s="69"/>
      <c r="L46" s="69"/>
      <c r="M46" s="69"/>
      <c r="N46" s="69"/>
      <c r="O46" s="69"/>
      <c r="P46" s="69"/>
      <c r="Q46" s="68"/>
      <c r="R46" s="68"/>
      <c r="S46" s="68"/>
      <c r="T46" s="68"/>
      <c r="U46" s="68"/>
      <c r="V46" s="69"/>
      <c r="W46" s="69"/>
      <c r="X46" s="68"/>
      <c r="Y46" s="68"/>
      <c r="Z46" s="68"/>
      <c r="AA46" s="69"/>
      <c r="AB46" s="68"/>
      <c r="AC46" s="68"/>
      <c r="AD46" s="68"/>
      <c r="AE46" s="70"/>
      <c r="AF46" s="66"/>
      <c r="AG46" s="58"/>
    </row>
    <row r="47" spans="2:33" ht="17.25" customHeight="1" x14ac:dyDescent="0.25">
      <c r="B47" s="458" t="s">
        <v>51</v>
      </c>
      <c r="C47" s="486"/>
      <c r="D47" s="277"/>
      <c r="E47" s="267"/>
      <c r="F47" s="226">
        <f>F19+F29+F38</f>
        <v>5870854</v>
      </c>
      <c r="G47" s="226">
        <f>G19+G29+G38</f>
        <v>1885536</v>
      </c>
      <c r="H47" s="68"/>
      <c r="I47" s="68"/>
      <c r="J47" s="226">
        <f>J19+J29+J38</f>
        <v>7756390</v>
      </c>
      <c r="K47" s="226">
        <f t="shared" ref="K47:AE47" si="13">K19+K29+K38</f>
        <v>0</v>
      </c>
      <c r="L47" s="226">
        <f t="shared" si="13"/>
        <v>0</v>
      </c>
      <c r="M47" s="226">
        <f t="shared" si="13"/>
        <v>0</v>
      </c>
      <c r="N47" s="226">
        <f t="shared" si="13"/>
        <v>0</v>
      </c>
      <c r="O47" s="226">
        <f t="shared" si="13"/>
        <v>0</v>
      </c>
      <c r="P47" s="226">
        <f t="shared" si="13"/>
        <v>0</v>
      </c>
      <c r="Q47" s="226">
        <f t="shared" si="13"/>
        <v>0</v>
      </c>
      <c r="R47" s="226">
        <f t="shared" si="13"/>
        <v>0</v>
      </c>
      <c r="S47" s="226">
        <f t="shared" si="13"/>
        <v>0</v>
      </c>
      <c r="T47" s="226">
        <f t="shared" si="13"/>
        <v>0</v>
      </c>
      <c r="U47" s="226">
        <f t="shared" si="13"/>
        <v>0</v>
      </c>
      <c r="V47" s="226">
        <f t="shared" si="13"/>
        <v>7756390</v>
      </c>
      <c r="W47" s="226">
        <f t="shared" si="13"/>
        <v>0</v>
      </c>
      <c r="X47" s="226">
        <f t="shared" si="13"/>
        <v>0</v>
      </c>
      <c r="Y47" s="226">
        <f t="shared" si="13"/>
        <v>0</v>
      </c>
      <c r="Z47" s="226">
        <f t="shared" si="13"/>
        <v>0</v>
      </c>
      <c r="AA47" s="226">
        <f t="shared" si="13"/>
        <v>5870854</v>
      </c>
      <c r="AB47" s="226">
        <f t="shared" si="13"/>
        <v>1885536</v>
      </c>
      <c r="AC47" s="226">
        <f t="shared" si="13"/>
        <v>0</v>
      </c>
      <c r="AD47" s="226">
        <f t="shared" si="13"/>
        <v>0</v>
      </c>
      <c r="AE47" s="226">
        <f t="shared" si="13"/>
        <v>7756390</v>
      </c>
      <c r="AF47" s="66"/>
      <c r="AG47" s="58"/>
    </row>
    <row r="48" spans="2:33" ht="15.75" customHeight="1" x14ac:dyDescent="0.25">
      <c r="B48" s="460" t="s">
        <v>42</v>
      </c>
      <c r="C48" s="487"/>
      <c r="D48" s="278"/>
      <c r="E48" s="269"/>
      <c r="F48" s="82">
        <f>F20+F30+F39</f>
        <v>1975375.1900000002</v>
      </c>
      <c r="G48" s="82">
        <f>G20+G30+G39</f>
        <v>925189.83999999985</v>
      </c>
      <c r="H48" s="75"/>
      <c r="I48" s="75"/>
      <c r="J48" s="82">
        <f t="shared" ref="J48:AE48" si="14">J20+J30+J39</f>
        <v>2900565.0300000003</v>
      </c>
      <c r="K48" s="82">
        <f t="shared" si="14"/>
        <v>0</v>
      </c>
      <c r="L48" s="82">
        <f t="shared" si="14"/>
        <v>0</v>
      </c>
      <c r="M48" s="82">
        <f t="shared" si="14"/>
        <v>0</v>
      </c>
      <c r="N48" s="82">
        <f t="shared" si="14"/>
        <v>0</v>
      </c>
      <c r="O48" s="82">
        <f t="shared" si="14"/>
        <v>0</v>
      </c>
      <c r="P48" s="82">
        <f t="shared" si="14"/>
        <v>0</v>
      </c>
      <c r="Q48" s="82">
        <f t="shared" si="14"/>
        <v>80835.350000000006</v>
      </c>
      <c r="R48" s="82">
        <f t="shared" si="14"/>
        <v>0</v>
      </c>
      <c r="S48" s="82">
        <f t="shared" si="14"/>
        <v>0</v>
      </c>
      <c r="T48" s="82">
        <f t="shared" si="14"/>
        <v>80835.350000000006</v>
      </c>
      <c r="U48" s="82">
        <f t="shared" si="14"/>
        <v>80835.350000000006</v>
      </c>
      <c r="V48" s="82">
        <f t="shared" si="14"/>
        <v>2981400.38</v>
      </c>
      <c r="W48" s="82">
        <f t="shared" si="14"/>
        <v>0</v>
      </c>
      <c r="X48" s="82">
        <f t="shared" si="14"/>
        <v>0</v>
      </c>
      <c r="Y48" s="82">
        <f t="shared" si="14"/>
        <v>0</v>
      </c>
      <c r="Z48" s="82">
        <f t="shared" si="14"/>
        <v>0</v>
      </c>
      <c r="AA48" s="82">
        <f t="shared" si="14"/>
        <v>1975375.1900000002</v>
      </c>
      <c r="AB48" s="82">
        <f t="shared" si="14"/>
        <v>1006025.1899999998</v>
      </c>
      <c r="AC48" s="82">
        <f t="shared" si="14"/>
        <v>0</v>
      </c>
      <c r="AD48" s="82">
        <f t="shared" si="14"/>
        <v>0</v>
      </c>
      <c r="AE48" s="82">
        <f t="shared" si="14"/>
        <v>2981400.38</v>
      </c>
      <c r="AF48" s="66"/>
      <c r="AG48" s="58"/>
    </row>
    <row r="49" spans="2:33" ht="18" customHeight="1" x14ac:dyDescent="0.25">
      <c r="B49" s="268" t="s">
        <v>43</v>
      </c>
      <c r="C49" s="278"/>
      <c r="D49" s="278"/>
      <c r="E49" s="278"/>
      <c r="F49" s="82">
        <f>F21+F31+F40</f>
        <v>3199227.1199999992</v>
      </c>
      <c r="G49" s="82">
        <f t="shared" ref="G49:AE49" si="15">G21+G31+G40</f>
        <v>1420983.18</v>
      </c>
      <c r="H49" s="82">
        <f t="shared" si="15"/>
        <v>0</v>
      </c>
      <c r="I49" s="82">
        <f t="shared" si="15"/>
        <v>0</v>
      </c>
      <c r="J49" s="82">
        <f t="shared" si="15"/>
        <v>4620210.3</v>
      </c>
      <c r="K49" s="82">
        <f t="shared" si="15"/>
        <v>0</v>
      </c>
      <c r="L49" s="82">
        <f t="shared" si="15"/>
        <v>0</v>
      </c>
      <c r="M49" s="82">
        <f t="shared" si="15"/>
        <v>0</v>
      </c>
      <c r="N49" s="82">
        <f t="shared" si="15"/>
        <v>0</v>
      </c>
      <c r="O49" s="82">
        <f t="shared" si="15"/>
        <v>0</v>
      </c>
      <c r="P49" s="82">
        <f t="shared" si="15"/>
        <v>0</v>
      </c>
      <c r="Q49" s="82">
        <f t="shared" si="15"/>
        <v>148843.28</v>
      </c>
      <c r="R49" s="82">
        <f t="shared" si="15"/>
        <v>0</v>
      </c>
      <c r="S49" s="82">
        <f t="shared" si="15"/>
        <v>0</v>
      </c>
      <c r="T49" s="82">
        <f t="shared" si="15"/>
        <v>65558</v>
      </c>
      <c r="U49" s="82">
        <f t="shared" si="15"/>
        <v>65558</v>
      </c>
      <c r="V49" s="82">
        <f t="shared" si="15"/>
        <v>4685768.3</v>
      </c>
      <c r="W49" s="82">
        <f t="shared" si="15"/>
        <v>0</v>
      </c>
      <c r="X49" s="82">
        <f t="shared" si="15"/>
        <v>0</v>
      </c>
      <c r="Y49" s="82">
        <f t="shared" si="15"/>
        <v>0</v>
      </c>
      <c r="Z49" s="82">
        <f t="shared" si="15"/>
        <v>0</v>
      </c>
      <c r="AA49" s="82">
        <f t="shared" si="15"/>
        <v>3199227.1199999992</v>
      </c>
      <c r="AB49" s="82">
        <f t="shared" si="15"/>
        <v>1569826.4599999997</v>
      </c>
      <c r="AC49" s="82">
        <f t="shared" si="15"/>
        <v>0</v>
      </c>
      <c r="AD49" s="82">
        <f t="shared" si="15"/>
        <v>0</v>
      </c>
      <c r="AE49" s="82">
        <f t="shared" si="15"/>
        <v>4769053.5799999991</v>
      </c>
      <c r="AF49" s="66"/>
      <c r="AG49" s="58"/>
    </row>
    <row r="50" spans="2:33" ht="17.25" customHeight="1" x14ac:dyDescent="0.25">
      <c r="B50" s="266" t="s">
        <v>52</v>
      </c>
      <c r="C50" s="277"/>
      <c r="D50" s="277"/>
      <c r="E50" s="277"/>
      <c r="F50" s="82">
        <f>F23+F32+F41</f>
        <v>548779.03</v>
      </c>
      <c r="G50" s="82">
        <f>G23+G32+G41</f>
        <v>55600.100000000006</v>
      </c>
      <c r="H50" s="82">
        <f t="shared" ref="H50:AE50" si="16">H23+H32+H41</f>
        <v>0</v>
      </c>
      <c r="I50" s="82">
        <f t="shared" si="16"/>
        <v>0</v>
      </c>
      <c r="J50" s="82">
        <f t="shared" si="16"/>
        <v>604379.13</v>
      </c>
      <c r="K50" s="82">
        <f t="shared" si="16"/>
        <v>0</v>
      </c>
      <c r="L50" s="82">
        <f t="shared" si="16"/>
        <v>0</v>
      </c>
      <c r="M50" s="82">
        <f t="shared" si="16"/>
        <v>0</v>
      </c>
      <c r="N50" s="82">
        <f t="shared" si="16"/>
        <v>0</v>
      </c>
      <c r="O50" s="82">
        <f t="shared" si="16"/>
        <v>0</v>
      </c>
      <c r="P50" s="82">
        <f t="shared" si="16"/>
        <v>0</v>
      </c>
      <c r="Q50" s="82">
        <f t="shared" si="16"/>
        <v>2625.19</v>
      </c>
      <c r="R50" s="82">
        <f t="shared" si="16"/>
        <v>0</v>
      </c>
      <c r="S50" s="82">
        <f t="shared" si="16"/>
        <v>0</v>
      </c>
      <c r="T50" s="82">
        <f t="shared" si="16"/>
        <v>0</v>
      </c>
      <c r="U50" s="82">
        <f t="shared" si="16"/>
        <v>0</v>
      </c>
      <c r="V50" s="82">
        <f t="shared" si="16"/>
        <v>604379.13</v>
      </c>
      <c r="W50" s="82">
        <f t="shared" si="16"/>
        <v>0</v>
      </c>
      <c r="X50" s="82">
        <f t="shared" si="16"/>
        <v>0</v>
      </c>
      <c r="Y50" s="82">
        <f t="shared" si="16"/>
        <v>0</v>
      </c>
      <c r="Z50" s="82">
        <f t="shared" si="16"/>
        <v>0</v>
      </c>
      <c r="AA50" s="82">
        <f t="shared" si="16"/>
        <v>548779.03</v>
      </c>
      <c r="AB50" s="82">
        <f t="shared" si="16"/>
        <v>58225.29</v>
      </c>
      <c r="AC50" s="82">
        <f t="shared" si="16"/>
        <v>0</v>
      </c>
      <c r="AD50" s="82">
        <f t="shared" si="16"/>
        <v>0</v>
      </c>
      <c r="AE50" s="82">
        <f t="shared" si="16"/>
        <v>607004.31999999995</v>
      </c>
      <c r="AF50" s="66"/>
      <c r="AG50" s="58"/>
    </row>
    <row r="51" spans="2:33" ht="18" hidden="1" customHeight="1" x14ac:dyDescent="0.25">
      <c r="B51" s="266" t="s">
        <v>53</v>
      </c>
      <c r="C51" s="277"/>
      <c r="D51" s="277"/>
      <c r="E51" s="277"/>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6"/>
      <c r="AF51" s="80"/>
      <c r="AG51" s="58"/>
    </row>
    <row r="52" spans="2:33" ht="18" hidden="1" customHeight="1" x14ac:dyDescent="0.25">
      <c r="B52" s="266" t="s">
        <v>54</v>
      </c>
      <c r="C52" s="277"/>
      <c r="D52" s="277"/>
      <c r="E52" s="277"/>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6"/>
      <c r="AF52" s="81"/>
      <c r="AG52" s="58"/>
    </row>
    <row r="53" spans="2:33" ht="18" hidden="1" customHeight="1" x14ac:dyDescent="0.25">
      <c r="B53" s="77" t="s">
        <v>55</v>
      </c>
      <c r="C53" s="277"/>
      <c r="D53" s="277"/>
      <c r="E53" s="277"/>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6"/>
      <c r="AF53" s="81"/>
      <c r="AG53" s="58"/>
    </row>
    <row r="54" spans="2:33" ht="18" customHeight="1" thickBot="1" x14ac:dyDescent="0.3">
      <c r="B54" s="77"/>
      <c r="C54" s="63" t="s">
        <v>49</v>
      </c>
      <c r="D54" s="277"/>
      <c r="E54" s="277"/>
      <c r="F54" s="231">
        <f>SUM(F48:F50)</f>
        <v>5723381.3399999999</v>
      </c>
      <c r="G54" s="231">
        <f t="shared" ref="G54:AE54" si="17">SUM(G48:G50)</f>
        <v>2401773.1199999996</v>
      </c>
      <c r="H54" s="231">
        <f t="shared" si="17"/>
        <v>0</v>
      </c>
      <c r="I54" s="231">
        <f t="shared" si="17"/>
        <v>0</v>
      </c>
      <c r="J54" s="231">
        <f t="shared" si="17"/>
        <v>8125154.46</v>
      </c>
      <c r="K54" s="231">
        <f t="shared" si="17"/>
        <v>0</v>
      </c>
      <c r="L54" s="231">
        <f t="shared" si="17"/>
        <v>0</v>
      </c>
      <c r="M54" s="231">
        <f t="shared" si="17"/>
        <v>0</v>
      </c>
      <c r="N54" s="231">
        <f t="shared" si="17"/>
        <v>0</v>
      </c>
      <c r="O54" s="231">
        <f t="shared" si="17"/>
        <v>0</v>
      </c>
      <c r="P54" s="231">
        <f t="shared" si="17"/>
        <v>0</v>
      </c>
      <c r="Q54" s="231">
        <f t="shared" si="17"/>
        <v>232303.82</v>
      </c>
      <c r="R54" s="231">
        <f t="shared" si="17"/>
        <v>0</v>
      </c>
      <c r="S54" s="231">
        <f t="shared" si="17"/>
        <v>0</v>
      </c>
      <c r="T54" s="231">
        <f t="shared" si="17"/>
        <v>146393.35</v>
      </c>
      <c r="U54" s="231">
        <f t="shared" si="17"/>
        <v>146393.35</v>
      </c>
      <c r="V54" s="231">
        <f t="shared" si="17"/>
        <v>8271547.8099999996</v>
      </c>
      <c r="W54" s="231">
        <f t="shared" si="17"/>
        <v>0</v>
      </c>
      <c r="X54" s="231">
        <f t="shared" si="17"/>
        <v>0</v>
      </c>
      <c r="Y54" s="231">
        <f t="shared" si="17"/>
        <v>0</v>
      </c>
      <c r="Z54" s="231">
        <f t="shared" si="17"/>
        <v>0</v>
      </c>
      <c r="AA54" s="231">
        <f t="shared" si="17"/>
        <v>5723381.3399999999</v>
      </c>
      <c r="AB54" s="231">
        <f t="shared" si="17"/>
        <v>2634076.9399999995</v>
      </c>
      <c r="AC54" s="231">
        <f t="shared" si="17"/>
        <v>0</v>
      </c>
      <c r="AD54" s="231">
        <f t="shared" si="17"/>
        <v>0</v>
      </c>
      <c r="AE54" s="231">
        <f t="shared" si="17"/>
        <v>8357458.2799999993</v>
      </c>
      <c r="AF54" s="81"/>
      <c r="AG54" s="58"/>
    </row>
    <row r="55" spans="2:33" ht="19.5" customHeight="1" x14ac:dyDescent="0.25">
      <c r="B55" s="83"/>
      <c r="C55" s="84"/>
      <c r="D55" s="84"/>
      <c r="E55" s="84"/>
      <c r="F55" s="85"/>
      <c r="G55" s="86"/>
      <c r="H55" s="85"/>
      <c r="I55" s="85"/>
      <c r="J55" s="85"/>
      <c r="K55" s="85"/>
      <c r="L55" s="85"/>
      <c r="M55" s="85"/>
      <c r="N55" s="85"/>
      <c r="O55" s="85"/>
      <c r="P55" s="85"/>
      <c r="Q55" s="86"/>
      <c r="R55" s="85"/>
      <c r="S55" s="85"/>
      <c r="T55" s="85"/>
      <c r="U55" s="85"/>
      <c r="V55" s="85"/>
      <c r="W55" s="85"/>
      <c r="X55" s="85"/>
      <c r="Y55" s="85"/>
      <c r="Z55" s="85"/>
      <c r="AA55" s="86">
        <f>AA48+AA49</f>
        <v>5174602.3099999996</v>
      </c>
      <c r="AB55" s="86">
        <f>AB48+AB49</f>
        <v>2575851.6499999994</v>
      </c>
      <c r="AC55" s="85"/>
      <c r="AD55" s="85"/>
      <c r="AE55" s="87">
        <f>AE48+AE49</f>
        <v>7750453.959999999</v>
      </c>
      <c r="AF55" s="81"/>
      <c r="AG55" s="227"/>
    </row>
    <row r="56" spans="2:33" ht="18" customHeight="1" thickBot="1" x14ac:dyDescent="0.3">
      <c r="B56" s="462" t="s">
        <v>19</v>
      </c>
      <c r="C56" s="463"/>
      <c r="D56" s="272"/>
      <c r="E56" s="272"/>
      <c r="F56" s="89"/>
      <c r="G56" s="89"/>
      <c r="H56" s="89"/>
      <c r="I56" s="89"/>
      <c r="J56" s="232"/>
      <c r="K56" s="89"/>
      <c r="L56" s="89"/>
      <c r="M56" s="89"/>
      <c r="N56" s="89"/>
      <c r="O56" s="89"/>
      <c r="P56" s="89"/>
      <c r="Q56" s="89"/>
      <c r="R56" s="89"/>
      <c r="S56" s="89"/>
      <c r="T56" s="89"/>
      <c r="U56" s="89"/>
      <c r="V56" s="89"/>
      <c r="W56" s="89"/>
      <c r="X56" s="89"/>
      <c r="Y56" s="89"/>
      <c r="Z56" s="89"/>
      <c r="AA56" s="89"/>
      <c r="AB56" s="89"/>
      <c r="AC56" s="89"/>
      <c r="AD56" s="89"/>
      <c r="AE56" s="90"/>
      <c r="AF56" s="91"/>
      <c r="AG56" s="58"/>
    </row>
    <row r="57" spans="2:33" ht="15" customHeight="1" x14ac:dyDescent="0.25">
      <c r="B57" s="92"/>
      <c r="C57" s="93"/>
      <c r="D57" s="93"/>
      <c r="E57" s="93"/>
      <c r="F57" s="94"/>
      <c r="G57" s="94"/>
      <c r="H57" s="94"/>
      <c r="I57" s="94"/>
      <c r="J57" s="94"/>
      <c r="K57" s="95"/>
      <c r="L57" s="95"/>
      <c r="M57" s="95"/>
      <c r="N57" s="95"/>
      <c r="O57" s="95"/>
      <c r="P57" s="96"/>
      <c r="Q57" s="96"/>
      <c r="R57" s="96"/>
      <c r="S57" s="96"/>
      <c r="T57" s="96"/>
      <c r="U57" s="96"/>
      <c r="V57" s="97"/>
      <c r="W57" s="98"/>
      <c r="X57" s="98"/>
      <c r="Y57" s="98"/>
      <c r="Z57" s="98"/>
      <c r="AA57" s="99"/>
      <c r="AB57" s="99"/>
      <c r="AC57" s="98"/>
      <c r="AD57" s="98"/>
      <c r="AE57" s="100"/>
      <c r="AF57" s="100"/>
    </row>
    <row r="58" spans="2:33" ht="15" customHeight="1" x14ac:dyDescent="0.25">
      <c r="B58" s="101"/>
      <c r="C58" s="102" t="s">
        <v>58</v>
      </c>
      <c r="D58" s="102"/>
      <c r="E58" s="102"/>
      <c r="F58" s="103"/>
      <c r="G58" s="103"/>
      <c r="H58" s="103"/>
      <c r="I58" s="103"/>
      <c r="J58" s="103"/>
      <c r="K58" s="274"/>
      <c r="L58" s="274"/>
      <c r="M58" s="274"/>
      <c r="N58" s="274"/>
      <c r="O58" s="274"/>
      <c r="P58" s="102"/>
      <c r="Q58" s="102"/>
      <c r="R58" s="102"/>
      <c r="S58" s="102"/>
      <c r="T58" s="102"/>
      <c r="U58" s="102"/>
      <c r="V58" s="105"/>
      <c r="W58" s="5"/>
      <c r="X58" s="5"/>
      <c r="Y58" s="5"/>
      <c r="Z58" s="5"/>
      <c r="AA58" s="106"/>
      <c r="AB58" s="106"/>
      <c r="AC58" s="5"/>
      <c r="AD58" s="5"/>
      <c r="AE58" s="107"/>
      <c r="AF58" s="107"/>
    </row>
    <row r="59" spans="2:33" ht="15" customHeight="1" x14ac:dyDescent="0.25">
      <c r="B59" s="101"/>
      <c r="C59" s="102"/>
      <c r="D59" s="102"/>
      <c r="E59" s="102"/>
      <c r="F59" s="103"/>
      <c r="G59" s="103"/>
      <c r="H59" s="103"/>
      <c r="I59" s="103"/>
      <c r="J59" s="103"/>
      <c r="K59" s="274"/>
      <c r="L59" s="274"/>
      <c r="M59" s="274"/>
      <c r="N59" s="274"/>
      <c r="O59" s="274"/>
      <c r="P59" s="102"/>
      <c r="Q59" s="102"/>
      <c r="R59" s="102"/>
      <c r="S59" s="102"/>
      <c r="T59" s="102"/>
      <c r="U59" s="102"/>
      <c r="V59" s="105"/>
      <c r="W59" s="5"/>
      <c r="X59" s="5"/>
      <c r="Y59" s="5"/>
      <c r="Z59" s="5"/>
      <c r="AA59" s="5"/>
      <c r="AB59" s="5"/>
      <c r="AC59" s="5"/>
      <c r="AD59" s="5"/>
      <c r="AE59" s="107"/>
      <c r="AF59" s="107"/>
    </row>
    <row r="60" spans="2:33" ht="18.75" customHeight="1" x14ac:dyDescent="0.35">
      <c r="B60" s="101"/>
      <c r="C60" s="102"/>
      <c r="D60" s="102"/>
      <c r="E60" s="102"/>
      <c r="F60" s="103"/>
      <c r="G60" s="464" t="s">
        <v>59</v>
      </c>
      <c r="H60" s="464"/>
      <c r="I60" s="464"/>
      <c r="J60" s="464" t="s">
        <v>167</v>
      </c>
      <c r="K60" s="464"/>
      <c r="L60" s="464"/>
      <c r="M60" s="109"/>
      <c r="N60" s="110" t="s">
        <v>163</v>
      </c>
      <c r="O60" s="110"/>
      <c r="P60" s="273"/>
      <c r="Q60" s="464"/>
      <c r="R60" s="464"/>
      <c r="S60" s="464"/>
      <c r="T60" s="464"/>
      <c r="U60" s="464"/>
      <c r="V60" s="464"/>
      <c r="W60" s="465" t="s">
        <v>59</v>
      </c>
      <c r="X60" s="466"/>
      <c r="Y60" s="466"/>
      <c r="Z60" s="465" t="s">
        <v>164</v>
      </c>
      <c r="AA60" s="466"/>
      <c r="AB60" s="466"/>
      <c r="AC60" s="110" t="s">
        <v>163</v>
      </c>
      <c r="AD60" s="110"/>
      <c r="AE60" s="107"/>
      <c r="AF60" s="107"/>
    </row>
    <row r="61" spans="2:33" ht="15" customHeight="1" x14ac:dyDescent="0.25">
      <c r="B61" s="101"/>
      <c r="C61" s="111" t="s">
        <v>62</v>
      </c>
      <c r="D61" s="102"/>
      <c r="E61" s="111"/>
      <c r="F61" s="103"/>
      <c r="G61" s="5"/>
      <c r="H61" s="5"/>
      <c r="I61" s="112"/>
      <c r="J61" s="112"/>
      <c r="K61" s="112"/>
      <c r="L61" s="113"/>
      <c r="M61" s="113"/>
      <c r="N61" s="113"/>
      <c r="O61" s="113"/>
      <c r="P61" s="5"/>
      <c r="Q61" s="5"/>
      <c r="R61" s="5"/>
      <c r="S61" s="113"/>
      <c r="T61" s="455" t="s">
        <v>63</v>
      </c>
      <c r="U61" s="455"/>
      <c r="V61" s="455"/>
      <c r="W61" s="439">
        <f>G62</f>
        <v>10501000</v>
      </c>
      <c r="X61" s="439"/>
      <c r="Y61" s="113"/>
      <c r="Z61" s="442">
        <f>JUNE_F101!Z61</f>
        <v>3285390</v>
      </c>
      <c r="AA61" s="442"/>
      <c r="AB61" s="5"/>
      <c r="AC61" s="442">
        <f>W61+Z61</f>
        <v>13786390</v>
      </c>
      <c r="AD61" s="442"/>
      <c r="AE61" s="107"/>
      <c r="AF61" s="107"/>
    </row>
    <row r="62" spans="2:33" ht="15" customHeight="1" x14ac:dyDescent="0.25">
      <c r="B62" s="101"/>
      <c r="C62" s="114" t="s">
        <v>64</v>
      </c>
      <c r="D62" s="102"/>
      <c r="E62" s="111"/>
      <c r="F62" s="103"/>
      <c r="G62" s="450">
        <f>JUNE_F101!G62</f>
        <v>10501000</v>
      </c>
      <c r="H62" s="450"/>
      <c r="I62" s="450"/>
      <c r="J62" s="439">
        <f>JUNE_F101!J62</f>
        <v>3285390</v>
      </c>
      <c r="K62" s="439"/>
      <c r="L62" s="439"/>
      <c r="M62" s="116"/>
      <c r="N62" s="451">
        <f>G62+J62</f>
        <v>13786390</v>
      </c>
      <c r="O62" s="451"/>
      <c r="P62" s="5"/>
      <c r="Q62" s="5"/>
      <c r="R62" s="5"/>
      <c r="S62" s="113"/>
      <c r="T62" s="117" t="s">
        <v>65</v>
      </c>
      <c r="U62" s="117"/>
      <c r="V62" s="113"/>
      <c r="W62" s="453">
        <f>JUNE_F101!W62</f>
        <v>10472645.149999999</v>
      </c>
      <c r="X62" s="453"/>
      <c r="Y62" s="113"/>
      <c r="Z62" s="454">
        <f>JUNE_F101!Z62</f>
        <v>3306636.4699999997</v>
      </c>
      <c r="AA62" s="454"/>
      <c r="AB62" s="5"/>
      <c r="AC62" s="442">
        <f>W62+Z62</f>
        <v>13779281.619999997</v>
      </c>
      <c r="AD62" s="442"/>
      <c r="AE62" s="118"/>
      <c r="AF62" s="107"/>
    </row>
    <row r="63" spans="2:33" ht="15" customHeight="1" thickBot="1" x14ac:dyDescent="0.3">
      <c r="B63" s="101"/>
      <c r="C63" s="114" t="s">
        <v>66</v>
      </c>
      <c r="D63" s="102"/>
      <c r="E63" s="111"/>
      <c r="F63" s="103"/>
      <c r="G63" s="450"/>
      <c r="H63" s="450"/>
      <c r="I63" s="450"/>
      <c r="J63" s="439"/>
      <c r="K63" s="439"/>
      <c r="L63" s="439"/>
      <c r="M63" s="116"/>
      <c r="N63" s="451"/>
      <c r="O63" s="451"/>
      <c r="P63" s="5"/>
      <c r="Q63" s="5"/>
      <c r="R63" s="5"/>
      <c r="S63" s="113"/>
      <c r="T63" s="455" t="s">
        <v>67</v>
      </c>
      <c r="U63" s="455"/>
      <c r="V63" s="113"/>
      <c r="W63" s="452">
        <f>W61-W62</f>
        <v>28354.85000000149</v>
      </c>
      <c r="X63" s="452"/>
      <c r="Y63" s="113"/>
      <c r="Z63" s="452">
        <f>Z61-Z62</f>
        <v>-21246.469999999739</v>
      </c>
      <c r="AA63" s="452"/>
      <c r="AB63" s="5"/>
      <c r="AC63" s="452">
        <f>AC61-AC62</f>
        <v>7108.3800000026822</v>
      </c>
      <c r="AD63" s="452"/>
      <c r="AE63" s="119"/>
      <c r="AF63" s="107"/>
    </row>
    <row r="64" spans="2:33" ht="15" customHeight="1" thickTop="1" x14ac:dyDescent="0.25">
      <c r="B64" s="101"/>
      <c r="C64" s="114" t="s">
        <v>68</v>
      </c>
      <c r="D64" s="102"/>
      <c r="E64" s="111"/>
      <c r="F64" s="103"/>
      <c r="G64" s="450">
        <f>JUNE_F101!G64</f>
        <v>943305.37999999989</v>
      </c>
      <c r="H64" s="450"/>
      <c r="I64" s="450"/>
      <c r="J64" s="439">
        <f>JUNE_F101!J64</f>
        <v>226011.24000000002</v>
      </c>
      <c r="K64" s="439"/>
      <c r="L64" s="439"/>
      <c r="M64" s="116"/>
      <c r="N64" s="451">
        <f>G64+J64</f>
        <v>1169316.6199999999</v>
      </c>
      <c r="O64" s="451"/>
      <c r="P64" s="5"/>
      <c r="Q64" s="5"/>
      <c r="R64" s="5"/>
      <c r="S64" s="113"/>
      <c r="T64" s="112"/>
      <c r="U64" s="112"/>
      <c r="V64" s="113"/>
      <c r="W64" s="113"/>
      <c r="X64" s="113"/>
      <c r="Y64" s="113"/>
      <c r="Z64" s="5"/>
      <c r="AA64" s="5"/>
      <c r="AB64" s="5"/>
      <c r="AC64" s="5"/>
      <c r="AD64" s="5"/>
      <c r="AE64" s="118"/>
      <c r="AF64" s="107"/>
    </row>
    <row r="65" spans="2:32" ht="15" customHeight="1" x14ac:dyDescent="0.25">
      <c r="B65" s="101"/>
      <c r="C65" s="114" t="s">
        <v>69</v>
      </c>
      <c r="D65" s="102"/>
      <c r="E65" s="111"/>
      <c r="F65" s="103"/>
      <c r="G65" s="450"/>
      <c r="H65" s="450"/>
      <c r="I65" s="450"/>
      <c r="J65" s="439"/>
      <c r="K65" s="439"/>
      <c r="L65" s="439"/>
      <c r="M65" s="116"/>
      <c r="N65" s="451"/>
      <c r="O65" s="451"/>
      <c r="P65" s="5"/>
      <c r="Q65" s="5"/>
      <c r="R65" s="5"/>
      <c r="S65" s="113"/>
      <c r="T65" s="112"/>
      <c r="U65" s="112"/>
      <c r="V65" s="113"/>
      <c r="W65" s="113"/>
      <c r="X65" s="113"/>
      <c r="Y65" s="113"/>
      <c r="Z65" s="5"/>
      <c r="AA65" s="106"/>
      <c r="AB65" s="5"/>
      <c r="AC65" s="5"/>
      <c r="AD65" s="106"/>
      <c r="AE65" s="118"/>
      <c r="AF65" s="107"/>
    </row>
    <row r="66" spans="2:32" ht="15" customHeight="1" x14ac:dyDescent="0.25">
      <c r="B66" s="101"/>
      <c r="C66" s="114" t="s">
        <v>70</v>
      </c>
      <c r="D66" s="102"/>
      <c r="E66" s="111"/>
      <c r="F66" s="103"/>
      <c r="G66" s="450"/>
      <c r="H66" s="450"/>
      <c r="I66" s="450"/>
      <c r="J66" s="439"/>
      <c r="K66" s="439"/>
      <c r="L66" s="439"/>
      <c r="M66" s="116"/>
      <c r="N66" s="451"/>
      <c r="O66" s="451"/>
      <c r="P66" s="5"/>
      <c r="Q66" s="5"/>
      <c r="R66" s="5"/>
      <c r="S66" s="113"/>
      <c r="T66" s="112"/>
      <c r="U66" s="112"/>
      <c r="V66" s="113"/>
      <c r="W66" s="113"/>
      <c r="X66" s="113"/>
      <c r="Y66" s="113"/>
      <c r="Z66" s="5"/>
      <c r="AA66" s="106"/>
      <c r="AB66" s="5"/>
      <c r="AC66" s="5"/>
      <c r="AD66" s="120"/>
      <c r="AE66" s="119"/>
      <c r="AF66" s="107"/>
    </row>
    <row r="67" spans="2:32" ht="15" customHeight="1" x14ac:dyDescent="0.25">
      <c r="B67" s="101"/>
      <c r="C67" s="114" t="s">
        <v>48</v>
      </c>
      <c r="D67" s="102"/>
      <c r="E67" s="111"/>
      <c r="F67" s="103"/>
      <c r="G67" s="450"/>
      <c r="H67" s="450"/>
      <c r="I67" s="450"/>
      <c r="J67" s="439"/>
      <c r="K67" s="439"/>
      <c r="L67" s="439"/>
      <c r="M67" s="116"/>
      <c r="N67" s="451"/>
      <c r="O67" s="451"/>
      <c r="P67" s="5"/>
      <c r="Q67" s="5"/>
      <c r="R67" s="5"/>
      <c r="S67" s="113"/>
      <c r="T67" s="112"/>
      <c r="U67" s="112"/>
      <c r="V67" s="113"/>
      <c r="W67" s="113"/>
      <c r="X67" s="113"/>
      <c r="Y67" s="113"/>
      <c r="Z67" s="5"/>
      <c r="AA67" s="106"/>
      <c r="AB67" s="106"/>
      <c r="AC67" s="5"/>
      <c r="AD67" s="106"/>
      <c r="AE67" s="107"/>
      <c r="AF67" s="107"/>
    </row>
    <row r="68" spans="2:32" ht="15" customHeight="1" x14ac:dyDescent="0.2">
      <c r="B68" s="101"/>
      <c r="C68" s="102" t="s">
        <v>71</v>
      </c>
      <c r="D68" s="102"/>
      <c r="E68" s="111"/>
      <c r="F68" s="121"/>
      <c r="G68" s="450"/>
      <c r="H68" s="450"/>
      <c r="I68" s="450"/>
      <c r="J68" s="439"/>
      <c r="K68" s="439"/>
      <c r="L68" s="439"/>
      <c r="M68" s="116"/>
      <c r="N68" s="451"/>
      <c r="O68" s="451"/>
      <c r="P68" s="5"/>
      <c r="Q68" s="5"/>
      <c r="R68" s="5"/>
      <c r="S68" s="113"/>
      <c r="T68" s="112"/>
      <c r="U68" s="122"/>
      <c r="V68" s="113"/>
      <c r="W68" s="113"/>
      <c r="X68" s="113"/>
      <c r="Y68" s="113"/>
      <c r="Z68" s="5"/>
      <c r="AA68" s="5"/>
      <c r="AB68" s="5"/>
      <c r="AC68" s="5"/>
      <c r="AD68" s="5"/>
      <c r="AE68" s="107"/>
      <c r="AF68" s="107"/>
    </row>
    <row r="69" spans="2:32" ht="15" customHeight="1" x14ac:dyDescent="0.3">
      <c r="B69" s="101"/>
      <c r="C69" s="102" t="s">
        <v>72</v>
      </c>
      <c r="D69" s="102"/>
      <c r="E69" s="111"/>
      <c r="F69" s="103"/>
      <c r="G69" s="446">
        <f>SUM(G62:I67)-G68</f>
        <v>11444305.379999999</v>
      </c>
      <c r="H69" s="446"/>
      <c r="I69" s="446"/>
      <c r="J69" s="447">
        <f>SUM(J62:L67)-J68</f>
        <v>3511401.24</v>
      </c>
      <c r="K69" s="447"/>
      <c r="L69" s="447"/>
      <c r="M69" s="123"/>
      <c r="N69" s="448">
        <f>G69+J69</f>
        <v>14955706.619999999</v>
      </c>
      <c r="O69" s="448"/>
      <c r="P69" s="5"/>
      <c r="Q69" s="5"/>
      <c r="R69" s="5"/>
      <c r="S69" s="124"/>
      <c r="T69" s="125"/>
      <c r="U69" s="125"/>
      <c r="V69" s="125"/>
      <c r="W69" s="125"/>
      <c r="X69" s="125"/>
      <c r="Y69" s="125"/>
      <c r="Z69" s="126"/>
      <c r="AA69" s="126"/>
      <c r="AB69" s="126"/>
      <c r="AC69" s="5"/>
      <c r="AD69" s="5"/>
      <c r="AE69" s="127"/>
      <c r="AF69" s="107"/>
    </row>
    <row r="70" spans="2:32" ht="15" customHeight="1" x14ac:dyDescent="0.3">
      <c r="B70" s="101"/>
      <c r="C70" s="102" t="s">
        <v>73</v>
      </c>
      <c r="D70" s="102"/>
      <c r="E70" s="111"/>
      <c r="F70" s="103"/>
      <c r="G70" s="449">
        <f>JUNE_F101!G70</f>
        <v>6243.74</v>
      </c>
      <c r="H70" s="450"/>
      <c r="I70" s="450"/>
      <c r="J70" s="439">
        <f>JUNE_F101!J70</f>
        <v>864.64</v>
      </c>
      <c r="K70" s="439"/>
      <c r="L70" s="439"/>
      <c r="M70" s="128"/>
      <c r="N70" s="439">
        <f>G70+J70</f>
        <v>7108.38</v>
      </c>
      <c r="O70" s="439"/>
      <c r="P70" s="5"/>
      <c r="Q70" s="5"/>
      <c r="R70" s="5"/>
      <c r="S70" s="129"/>
      <c r="T70" s="125"/>
      <c r="U70" s="130"/>
      <c r="V70" s="131"/>
      <c r="W70" s="131"/>
      <c r="X70" s="131"/>
      <c r="Y70" s="131"/>
      <c r="Z70" s="126"/>
      <c r="AA70" s="126"/>
      <c r="AB70" s="126"/>
      <c r="AC70" s="5"/>
      <c r="AD70" s="5"/>
      <c r="AE70" s="107"/>
      <c r="AF70" s="107"/>
    </row>
    <row r="71" spans="2:32" ht="15" customHeight="1" x14ac:dyDescent="0.3">
      <c r="B71" s="101"/>
      <c r="C71" s="111" t="s">
        <v>74</v>
      </c>
      <c r="D71" s="111"/>
      <c r="E71" s="111"/>
      <c r="F71" s="103"/>
      <c r="G71" s="450">
        <f>JUNE_F101!G71</f>
        <v>11415950.529999999</v>
      </c>
      <c r="H71" s="450"/>
      <c r="I71" s="450"/>
      <c r="J71" s="439">
        <f>JUNE_F101!J71</f>
        <v>3532647.71</v>
      </c>
      <c r="K71" s="439"/>
      <c r="L71" s="439"/>
      <c r="M71" s="128"/>
      <c r="N71" s="439">
        <f>G71+J71</f>
        <v>14948598.239999998</v>
      </c>
      <c r="O71" s="439"/>
      <c r="P71" s="5"/>
      <c r="Q71" s="5"/>
      <c r="R71" s="5"/>
      <c r="S71" s="129"/>
      <c r="T71" s="125" t="s">
        <v>75</v>
      </c>
      <c r="U71" s="125"/>
      <c r="V71" s="125"/>
      <c r="W71" s="125"/>
      <c r="X71" s="125"/>
      <c r="Y71" s="125"/>
      <c r="Z71" s="126"/>
      <c r="AA71" s="126" t="s">
        <v>76</v>
      </c>
      <c r="AB71" s="126"/>
      <c r="AC71" s="5"/>
      <c r="AD71" s="5"/>
      <c r="AE71" s="107"/>
      <c r="AF71" s="107"/>
    </row>
    <row r="72" spans="2:32" ht="15" customHeight="1" x14ac:dyDescent="0.3">
      <c r="B72" s="101"/>
      <c r="C72" s="111"/>
      <c r="D72" s="111"/>
      <c r="E72" s="111"/>
      <c r="F72" s="103"/>
      <c r="G72" s="275"/>
      <c r="H72" s="275"/>
      <c r="I72" s="275"/>
      <c r="J72" s="439"/>
      <c r="K72" s="439"/>
      <c r="L72" s="439"/>
      <c r="M72" s="128"/>
      <c r="N72" s="439">
        <f>G72+J72</f>
        <v>0</v>
      </c>
      <c r="O72" s="439"/>
      <c r="P72" s="5"/>
      <c r="Q72" s="5"/>
      <c r="R72" s="5"/>
      <c r="S72" s="129"/>
      <c r="T72" s="125"/>
      <c r="U72" s="130"/>
      <c r="V72" s="131"/>
      <c r="W72" s="131"/>
      <c r="X72" s="131"/>
      <c r="Y72" s="131"/>
      <c r="Z72" s="126"/>
      <c r="AA72" s="126"/>
      <c r="AB72" s="126"/>
      <c r="AC72" s="132"/>
      <c r="AD72" s="5"/>
      <c r="AE72" s="107"/>
      <c r="AF72" s="107"/>
    </row>
    <row r="73" spans="2:32" ht="18.75" customHeight="1" thickBot="1" x14ac:dyDescent="0.35">
      <c r="B73" s="101"/>
      <c r="C73" s="102" t="s">
        <v>77</v>
      </c>
      <c r="D73" s="102"/>
      <c r="E73" s="102"/>
      <c r="F73" s="103"/>
      <c r="G73" s="440">
        <f>G69-G70-G71-I72</f>
        <v>22111.109999999404</v>
      </c>
      <c r="H73" s="440"/>
      <c r="I73" s="440"/>
      <c r="J73" s="440">
        <f>J69-J71-J72-J70</f>
        <v>-22111.109999999739</v>
      </c>
      <c r="K73" s="440"/>
      <c r="L73" s="440"/>
      <c r="M73" s="123"/>
      <c r="N73" s="441">
        <f>G73+J73</f>
        <v>-3.3469405025243759E-10</v>
      </c>
      <c r="O73" s="441"/>
      <c r="P73" s="5"/>
      <c r="Q73" s="5"/>
      <c r="R73" s="5"/>
      <c r="S73" s="129"/>
      <c r="T73" s="125"/>
      <c r="U73" s="130"/>
      <c r="V73" s="131"/>
      <c r="W73" s="131"/>
      <c r="X73" s="131"/>
      <c r="Y73" s="131"/>
      <c r="Z73" s="126"/>
      <c r="AA73" s="126"/>
      <c r="AB73" s="126"/>
      <c r="AC73" s="5"/>
      <c r="AD73" s="5"/>
      <c r="AE73" s="107"/>
      <c r="AF73" s="107"/>
    </row>
    <row r="74" spans="2:32" ht="15" customHeight="1" thickTop="1" x14ac:dyDescent="0.3">
      <c r="B74" s="101"/>
      <c r="C74" s="102"/>
      <c r="D74" s="102"/>
      <c r="E74" s="102"/>
      <c r="F74" s="103"/>
      <c r="G74" s="5"/>
      <c r="H74" s="5"/>
      <c r="I74" s="133"/>
      <c r="J74" s="133"/>
      <c r="K74" s="134"/>
      <c r="L74" s="274"/>
      <c r="M74" s="274"/>
      <c r="N74" s="274"/>
      <c r="O74" s="274"/>
      <c r="P74" s="102"/>
      <c r="Q74" s="5"/>
      <c r="R74" s="5"/>
      <c r="S74" s="5"/>
      <c r="T74" s="135" t="s">
        <v>78</v>
      </c>
      <c r="U74" s="136"/>
      <c r="V74" s="137"/>
      <c r="W74" s="137"/>
      <c r="X74" s="137"/>
      <c r="Y74" s="137"/>
      <c r="Z74" s="138"/>
      <c r="AA74" s="139" t="s">
        <v>79</v>
      </c>
      <c r="AB74" s="139"/>
      <c r="AC74" s="5"/>
      <c r="AD74" s="5"/>
      <c r="AE74" s="107"/>
      <c r="AF74" s="107"/>
    </row>
    <row r="75" spans="2:32" ht="15" customHeight="1" x14ac:dyDescent="0.3">
      <c r="B75" s="101"/>
      <c r="C75" s="102" t="s">
        <v>80</v>
      </c>
      <c r="D75" s="102"/>
      <c r="E75" s="102"/>
      <c r="F75" s="103"/>
      <c r="G75" s="442"/>
      <c r="H75" s="442"/>
      <c r="I75" s="442"/>
      <c r="J75" s="133"/>
      <c r="K75" s="134"/>
      <c r="L75" s="274"/>
      <c r="M75" s="274"/>
      <c r="N75" s="274"/>
      <c r="O75" s="274"/>
      <c r="P75" s="102"/>
      <c r="Q75" s="102"/>
      <c r="R75" s="102"/>
      <c r="S75" s="102"/>
      <c r="T75" s="125" t="s">
        <v>134</v>
      </c>
      <c r="U75" s="125"/>
      <c r="V75" s="131"/>
      <c r="W75" s="125"/>
      <c r="X75" s="131"/>
      <c r="Y75" s="131"/>
      <c r="Z75" s="126"/>
      <c r="AA75" s="126" t="s">
        <v>82</v>
      </c>
      <c r="AB75" s="126"/>
      <c r="AC75" s="5"/>
      <c r="AD75" s="5"/>
      <c r="AE75" s="107"/>
      <c r="AF75" s="107"/>
    </row>
    <row r="76" spans="2:32" ht="15" customHeight="1" thickBot="1" x14ac:dyDescent="0.3">
      <c r="B76" s="140"/>
      <c r="C76" s="141" t="s">
        <v>83</v>
      </c>
      <c r="D76" s="142"/>
      <c r="E76" s="142"/>
      <c r="F76" s="143"/>
      <c r="G76" s="144"/>
      <c r="H76" s="144"/>
      <c r="I76" s="143"/>
      <c r="J76" s="143"/>
      <c r="K76" s="145"/>
      <c r="L76" s="145"/>
      <c r="M76" s="145"/>
      <c r="N76" s="145"/>
      <c r="O76" s="145"/>
      <c r="P76" s="142"/>
      <c r="Q76" s="142"/>
      <c r="R76" s="142"/>
      <c r="S76" s="142"/>
      <c r="T76" s="142"/>
      <c r="U76" s="142"/>
      <c r="V76" s="146"/>
      <c r="W76" s="144"/>
      <c r="X76" s="144"/>
      <c r="Y76" s="144"/>
      <c r="Z76" s="144"/>
      <c r="AA76" s="144"/>
      <c r="AB76" s="144"/>
      <c r="AC76" s="144"/>
      <c r="AD76" s="144"/>
      <c r="AE76" s="147"/>
      <c r="AF76" s="107"/>
    </row>
    <row r="77" spans="2:32" ht="15" customHeight="1" x14ac:dyDescent="0.2">
      <c r="B77" s="101"/>
      <c r="C77" s="102"/>
      <c r="D77" s="102"/>
      <c r="E77" s="102"/>
      <c r="F77" s="274"/>
      <c r="G77" s="274"/>
      <c r="H77" s="274"/>
      <c r="I77" s="274"/>
      <c r="J77" s="274"/>
      <c r="K77" s="274"/>
      <c r="L77" s="274"/>
      <c r="M77" s="274"/>
      <c r="N77" s="274"/>
      <c r="O77" s="274"/>
      <c r="P77" s="102"/>
      <c r="Q77" s="102"/>
      <c r="R77" s="102"/>
      <c r="S77" s="102"/>
      <c r="T77" s="102"/>
      <c r="U77" s="102"/>
      <c r="V77" s="105"/>
      <c r="W77" s="5"/>
      <c r="X77" s="5"/>
      <c r="Y77" s="5"/>
      <c r="Z77" s="5"/>
      <c r="AA77" s="5"/>
      <c r="AB77" s="5"/>
      <c r="AC77" s="5"/>
      <c r="AD77" s="5"/>
      <c r="AE77" s="5"/>
      <c r="AF77" s="107"/>
    </row>
    <row r="78" spans="2:32" ht="15" hidden="1" customHeight="1" x14ac:dyDescent="0.25">
      <c r="B78" s="148"/>
      <c r="C78" s="276"/>
      <c r="D78" s="276"/>
      <c r="E78" s="276"/>
      <c r="F78" s="276"/>
      <c r="G78" s="150" t="s">
        <v>75</v>
      </c>
      <c r="H78" s="150"/>
      <c r="I78" s="150"/>
      <c r="J78" s="276"/>
      <c r="K78" s="276"/>
      <c r="L78" s="151"/>
      <c r="M78" s="276"/>
      <c r="N78" s="276"/>
      <c r="O78" s="276"/>
      <c r="P78" s="276"/>
      <c r="Q78" s="276"/>
      <c r="R78" s="276"/>
      <c r="S78" s="276"/>
      <c r="T78" s="276"/>
      <c r="U78" s="150" t="s">
        <v>84</v>
      </c>
      <c r="V78" s="21"/>
      <c r="W78" s="152"/>
      <c r="X78" s="152"/>
      <c r="Y78" s="152"/>
      <c r="Z78" s="152"/>
      <c r="AA78" s="152"/>
      <c r="AB78" s="5"/>
      <c r="AC78" s="5"/>
      <c r="AD78" s="5"/>
      <c r="AE78" s="5"/>
      <c r="AF78" s="107"/>
    </row>
    <row r="79" spans="2:32" ht="18" hidden="1" customHeight="1" x14ac:dyDescent="0.25">
      <c r="B79" s="148"/>
      <c r="C79" s="276"/>
      <c r="D79" s="276"/>
      <c r="E79" s="276"/>
      <c r="F79" s="276"/>
      <c r="G79" s="150"/>
      <c r="H79" s="150"/>
      <c r="I79" s="150"/>
      <c r="J79" s="276"/>
      <c r="K79" s="276"/>
      <c r="L79" s="276"/>
      <c r="M79" s="276"/>
      <c r="N79" s="276"/>
      <c r="O79" s="276"/>
      <c r="P79" s="276"/>
      <c r="Q79" s="276"/>
      <c r="R79" s="276"/>
      <c r="S79" s="276"/>
      <c r="T79" s="276"/>
      <c r="U79" s="276"/>
      <c r="V79" s="152"/>
      <c r="W79" s="152"/>
      <c r="X79" s="152"/>
      <c r="Y79" s="152"/>
      <c r="Z79" s="152"/>
      <c r="AA79" s="152"/>
      <c r="AB79" s="5"/>
      <c r="AC79" s="5"/>
      <c r="AD79" s="5"/>
      <c r="AE79" s="5"/>
      <c r="AF79" s="107"/>
    </row>
    <row r="80" spans="2:32" ht="14.25" hidden="1" customHeight="1" x14ac:dyDescent="0.25">
      <c r="B80" s="148"/>
      <c r="C80" s="276"/>
      <c r="D80" s="276"/>
      <c r="E80" s="276"/>
      <c r="F80" s="276"/>
      <c r="G80" s="150"/>
      <c r="H80" s="150"/>
      <c r="I80" s="150"/>
      <c r="J80" s="276"/>
      <c r="K80" s="276"/>
      <c r="L80" s="153"/>
      <c r="M80" s="276"/>
      <c r="N80" s="276"/>
      <c r="O80" s="276"/>
      <c r="P80" s="276"/>
      <c r="Q80" s="276"/>
      <c r="R80" s="276"/>
      <c r="S80" s="276"/>
      <c r="T80" s="276"/>
      <c r="U80" s="276"/>
      <c r="V80" s="152"/>
      <c r="W80" s="152"/>
      <c r="X80" s="152"/>
      <c r="Y80" s="152"/>
      <c r="Z80" s="152"/>
      <c r="AA80" s="152"/>
      <c r="AB80" s="5"/>
      <c r="AC80" s="5"/>
      <c r="AD80" s="5"/>
      <c r="AE80" s="5"/>
      <c r="AF80" s="107"/>
    </row>
    <row r="81" spans="2:32" ht="15" hidden="1" customHeight="1" x14ac:dyDescent="0.25">
      <c r="B81" s="148"/>
      <c r="C81" s="152"/>
      <c r="D81" s="152"/>
      <c r="E81" s="152"/>
      <c r="F81" s="152"/>
      <c r="G81" s="431" t="s">
        <v>78</v>
      </c>
      <c r="H81" s="431"/>
      <c r="I81" s="431"/>
      <c r="J81" s="152"/>
      <c r="K81" s="152"/>
      <c r="L81" s="152"/>
      <c r="M81" s="152"/>
      <c r="N81" s="152"/>
      <c r="O81" s="152"/>
      <c r="P81" s="152"/>
      <c r="Q81" s="152"/>
      <c r="R81" s="152"/>
      <c r="S81" s="152"/>
      <c r="T81" s="152"/>
      <c r="U81" s="154" t="s">
        <v>79</v>
      </c>
      <c r="V81" s="155"/>
      <c r="W81" s="152"/>
      <c r="X81" s="152"/>
      <c r="Y81" s="152"/>
      <c r="Z81" s="152"/>
      <c r="AA81" s="152"/>
      <c r="AB81" s="5"/>
      <c r="AC81" s="5"/>
      <c r="AD81" s="5"/>
      <c r="AE81" s="5"/>
      <c r="AF81" s="107"/>
    </row>
    <row r="82" spans="2:32" ht="15" hidden="1" customHeight="1" x14ac:dyDescent="0.25">
      <c r="B82" s="148"/>
      <c r="C82" s="152"/>
      <c r="D82" s="152"/>
      <c r="E82" s="152"/>
      <c r="F82" s="152"/>
      <c r="G82" s="156" t="s">
        <v>81</v>
      </c>
      <c r="H82" s="21"/>
      <c r="I82" s="21"/>
      <c r="J82" s="152"/>
      <c r="K82" s="152"/>
      <c r="L82" s="152"/>
      <c r="M82" s="152"/>
      <c r="N82" s="152"/>
      <c r="O82" s="152"/>
      <c r="P82" s="152"/>
      <c r="Q82" s="21"/>
      <c r="R82" s="21"/>
      <c r="S82" s="21"/>
      <c r="T82" s="21"/>
      <c r="U82" s="156" t="s">
        <v>82</v>
      </c>
      <c r="V82" s="21"/>
      <c r="W82" s="152"/>
      <c r="X82" s="152"/>
      <c r="Y82" s="152"/>
      <c r="Z82" s="152"/>
      <c r="AA82" s="152"/>
      <c r="AB82" s="5"/>
      <c r="AC82" s="5"/>
      <c r="AD82" s="5"/>
      <c r="AE82" s="5"/>
      <c r="AF82" s="107"/>
    </row>
    <row r="83" spans="2:32" ht="15" hidden="1" customHeight="1" x14ac:dyDescent="0.2">
      <c r="B83" s="148"/>
      <c r="C83" s="152"/>
      <c r="D83" s="152"/>
      <c r="E83" s="152"/>
      <c r="F83" s="152"/>
      <c r="G83" s="152" t="s">
        <v>85</v>
      </c>
      <c r="H83" s="152"/>
      <c r="I83" s="152"/>
      <c r="J83" s="152"/>
      <c r="K83" s="152"/>
      <c r="L83" s="152"/>
      <c r="M83" s="152"/>
      <c r="N83" s="152"/>
      <c r="O83" s="152"/>
      <c r="P83" s="152"/>
      <c r="Q83" s="152"/>
      <c r="R83" s="152"/>
      <c r="S83" s="152"/>
      <c r="T83" s="152"/>
      <c r="U83" s="152" t="s">
        <v>85</v>
      </c>
      <c r="V83" s="152"/>
      <c r="W83" s="152"/>
      <c r="X83" s="152"/>
      <c r="Y83" s="152"/>
      <c r="Z83" s="152"/>
      <c r="AA83" s="152"/>
      <c r="AB83" s="5"/>
      <c r="AC83" s="5"/>
      <c r="AD83" s="5"/>
      <c r="AE83" s="5"/>
      <c r="AF83" s="107"/>
    </row>
    <row r="84" spans="2:32" ht="18" hidden="1" customHeight="1" x14ac:dyDescent="0.25">
      <c r="B84" s="432"/>
      <c r="C84" s="433"/>
      <c r="D84" s="433"/>
      <c r="E84" s="433"/>
      <c r="F84" s="433"/>
      <c r="G84" s="433"/>
      <c r="H84" s="433"/>
      <c r="I84" s="433"/>
      <c r="J84" s="433"/>
      <c r="K84" s="433"/>
      <c r="L84" s="433"/>
      <c r="M84" s="433"/>
      <c r="N84" s="433"/>
      <c r="O84" s="433"/>
      <c r="P84" s="433"/>
      <c r="Q84" s="433"/>
      <c r="R84" s="433"/>
      <c r="S84" s="433"/>
      <c r="T84" s="433"/>
      <c r="U84" s="433"/>
      <c r="V84" s="433"/>
      <c r="W84" s="433"/>
      <c r="X84" s="152"/>
      <c r="Y84" s="152"/>
      <c r="Z84" s="152"/>
      <c r="AA84" s="152"/>
      <c r="AB84" s="5"/>
      <c r="AC84" s="5"/>
      <c r="AD84" s="5"/>
      <c r="AE84" s="5"/>
      <c r="AF84" s="107"/>
    </row>
    <row r="85" spans="2:32" ht="18.75" hidden="1" customHeight="1" thickBot="1" x14ac:dyDescent="0.3">
      <c r="B85" s="157"/>
      <c r="C85" s="158"/>
      <c r="D85" s="158"/>
      <c r="E85" s="158"/>
      <c r="F85" s="158"/>
      <c r="G85" s="158"/>
      <c r="H85" s="158"/>
      <c r="I85" s="158"/>
      <c r="J85" s="158"/>
      <c r="K85" s="158"/>
      <c r="L85" s="158"/>
      <c r="M85" s="158"/>
      <c r="N85" s="158"/>
      <c r="O85" s="158"/>
      <c r="P85" s="158"/>
      <c r="Q85" s="158"/>
      <c r="R85" s="158"/>
      <c r="S85" s="158"/>
      <c r="T85" s="158"/>
      <c r="U85" s="158"/>
      <c r="V85" s="158"/>
      <c r="W85" s="159"/>
      <c r="X85" s="160"/>
      <c r="Y85" s="160"/>
      <c r="Z85" s="160"/>
      <c r="AA85" s="160"/>
      <c r="AB85" s="144"/>
      <c r="AC85" s="144"/>
      <c r="AD85" s="144"/>
      <c r="AE85" s="144"/>
      <c r="AF85" s="147"/>
    </row>
    <row r="86" spans="2:32" ht="24.75" hidden="1" customHeight="1" x14ac:dyDescent="0.25">
      <c r="B86" s="161"/>
      <c r="C86" s="162"/>
      <c r="D86" s="162"/>
      <c r="E86" s="162"/>
      <c r="F86" s="162"/>
      <c r="G86" s="162"/>
      <c r="H86" s="162"/>
      <c r="I86" s="162"/>
      <c r="J86" s="162"/>
      <c r="K86" s="162"/>
      <c r="L86" s="162"/>
      <c r="M86" s="162"/>
      <c r="N86" s="162"/>
      <c r="O86" s="162"/>
      <c r="P86" s="162"/>
      <c r="Q86" s="162"/>
      <c r="R86" s="162"/>
      <c r="S86" s="162"/>
      <c r="T86" s="162"/>
      <c r="U86" s="162"/>
      <c r="V86" s="162"/>
      <c r="W86" s="163"/>
      <c r="X86" s="98"/>
      <c r="Y86" s="98"/>
      <c r="Z86" s="98"/>
      <c r="AA86" s="98"/>
      <c r="AB86" s="98"/>
      <c r="AC86" s="98"/>
      <c r="AD86" s="98"/>
      <c r="AE86" s="434" t="s">
        <v>0</v>
      </c>
      <c r="AF86" s="435"/>
    </row>
    <row r="87" spans="2:32" ht="21.75" hidden="1" customHeight="1" x14ac:dyDescent="0.25">
      <c r="B87" s="164"/>
      <c r="C87" s="433" t="s">
        <v>86</v>
      </c>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6"/>
    </row>
    <row r="88" spans="2:32" s="19" customFormat="1" ht="21.75" hidden="1" customHeight="1" x14ac:dyDescent="0.2">
      <c r="B88" s="148" t="s">
        <v>87</v>
      </c>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65"/>
    </row>
    <row r="89" spans="2:32" s="19" customFormat="1" ht="18.75" hidden="1" customHeight="1" x14ac:dyDescent="0.25">
      <c r="B89" s="148"/>
      <c r="C89" s="437" t="s">
        <v>88</v>
      </c>
      <c r="D89" s="437"/>
      <c r="E89" s="437"/>
      <c r="F89" s="437"/>
      <c r="G89" s="437"/>
      <c r="H89" s="437"/>
      <c r="I89" s="437"/>
      <c r="J89" s="437"/>
      <c r="K89" s="437"/>
      <c r="L89" s="437"/>
      <c r="M89" s="437"/>
      <c r="N89" s="437"/>
      <c r="O89" s="437"/>
      <c r="P89" s="437"/>
      <c r="Q89" s="437"/>
      <c r="R89" s="437"/>
      <c r="S89" s="437"/>
      <c r="T89" s="437"/>
      <c r="U89" s="437"/>
      <c r="V89" s="437"/>
      <c r="W89" s="437"/>
      <c r="X89" s="437"/>
      <c r="Y89" s="437"/>
      <c r="Z89" s="437"/>
      <c r="AA89" s="437"/>
      <c r="AB89" s="437"/>
      <c r="AC89" s="437"/>
      <c r="AD89" s="437"/>
      <c r="AE89" s="437"/>
      <c r="AF89" s="438"/>
    </row>
    <row r="90" spans="2:32" s="19" customFormat="1" ht="20.25" hidden="1" customHeight="1" x14ac:dyDescent="0.2">
      <c r="B90" s="148"/>
      <c r="C90" s="427" t="s">
        <v>89</v>
      </c>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c r="AE90" s="427"/>
      <c r="AF90" s="165"/>
    </row>
    <row r="91" spans="2:32" s="19" customFormat="1" ht="27.75" hidden="1" customHeight="1" x14ac:dyDescent="0.2">
      <c r="B91" s="148"/>
      <c r="C91" s="427" t="s">
        <v>90</v>
      </c>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c r="AE91" s="427"/>
      <c r="AF91" s="443"/>
    </row>
    <row r="92" spans="2:32" s="19" customFormat="1" ht="66.75" hidden="1" customHeight="1" x14ac:dyDescent="0.2">
      <c r="B92" s="148"/>
      <c r="C92" s="444" t="s">
        <v>91</v>
      </c>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4"/>
      <c r="AF92" s="445"/>
    </row>
    <row r="93" spans="2:32" s="19" customFormat="1" ht="22.5" hidden="1" customHeight="1" x14ac:dyDescent="0.25">
      <c r="B93" s="148"/>
      <c r="C93" s="427" t="s">
        <v>92</v>
      </c>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c r="AE93" s="427"/>
      <c r="AF93" s="165"/>
    </row>
    <row r="94" spans="2:32" s="19" customFormat="1" ht="19.5" hidden="1" customHeight="1" x14ac:dyDescent="0.2">
      <c r="B94" s="166" t="s">
        <v>93</v>
      </c>
      <c r="C94" s="152" t="s">
        <v>94</v>
      </c>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65"/>
    </row>
    <row r="95" spans="2:32" s="19" customFormat="1" ht="21" hidden="1" customHeight="1" x14ac:dyDescent="0.2">
      <c r="B95" s="167" t="s">
        <v>95</v>
      </c>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65"/>
    </row>
    <row r="96" spans="2:32" s="19" customFormat="1" ht="21.75" hidden="1" customHeight="1" x14ac:dyDescent="0.2">
      <c r="B96" s="148"/>
      <c r="C96" s="168" t="s">
        <v>96</v>
      </c>
      <c r="D96" s="168"/>
      <c r="E96" s="168"/>
      <c r="F96" s="169"/>
      <c r="G96" s="169"/>
      <c r="H96" s="169"/>
      <c r="I96" s="169"/>
      <c r="J96" s="169"/>
      <c r="K96" s="169"/>
      <c r="L96" s="169"/>
      <c r="M96" s="169"/>
      <c r="N96" s="169"/>
      <c r="O96" s="169"/>
      <c r="P96" s="169"/>
      <c r="Q96" s="169"/>
      <c r="R96" s="169"/>
      <c r="S96" s="169"/>
      <c r="T96" s="169"/>
      <c r="U96" s="169"/>
      <c r="V96" s="169"/>
      <c r="W96" s="169"/>
      <c r="X96" s="169"/>
      <c r="Y96" s="169"/>
      <c r="Z96" s="169"/>
      <c r="AA96" s="169"/>
      <c r="AB96" s="169"/>
      <c r="AC96" s="169"/>
      <c r="AD96" s="169"/>
      <c r="AE96" s="169"/>
      <c r="AF96" s="165"/>
    </row>
    <row r="97" spans="2:32" s="19" customFormat="1" ht="24.75" hidden="1" customHeight="1" x14ac:dyDescent="0.2">
      <c r="B97" s="148"/>
      <c r="C97" s="168" t="s">
        <v>97</v>
      </c>
      <c r="D97" s="168"/>
      <c r="E97" s="168"/>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5"/>
    </row>
    <row r="98" spans="2:32" s="19" customFormat="1" ht="22.5" hidden="1" customHeight="1" x14ac:dyDescent="0.2">
      <c r="B98" s="148"/>
      <c r="C98" s="168" t="s">
        <v>98</v>
      </c>
      <c r="D98" s="168"/>
      <c r="E98" s="168"/>
      <c r="F98" s="169"/>
      <c r="G98" s="169"/>
      <c r="H98" s="169"/>
      <c r="I98" s="169"/>
      <c r="J98" s="169"/>
      <c r="K98" s="169"/>
      <c r="L98" s="169"/>
      <c r="M98" s="169"/>
      <c r="N98" s="169"/>
      <c r="O98" s="169"/>
      <c r="P98" s="169"/>
      <c r="Q98" s="169"/>
      <c r="R98" s="169"/>
      <c r="S98" s="169"/>
      <c r="T98" s="169"/>
      <c r="U98" s="169"/>
      <c r="V98" s="169"/>
      <c r="W98" s="169"/>
      <c r="X98" s="169"/>
      <c r="Y98" s="169"/>
      <c r="Z98" s="169"/>
      <c r="AA98" s="169"/>
      <c r="AB98" s="169"/>
      <c r="AC98" s="169"/>
      <c r="AD98" s="169"/>
      <c r="AE98" s="169"/>
      <c r="AF98" s="165"/>
    </row>
    <row r="99" spans="2:32" s="19" customFormat="1" ht="23.25" hidden="1" customHeight="1" x14ac:dyDescent="0.2">
      <c r="B99" s="148"/>
      <c r="C99" s="168" t="s">
        <v>99</v>
      </c>
      <c r="D99" s="168"/>
      <c r="E99" s="168"/>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5"/>
    </row>
    <row r="100" spans="2:32" s="19" customFormat="1" ht="24.75" hidden="1" customHeight="1" x14ac:dyDescent="0.2">
      <c r="B100" s="148"/>
      <c r="C100" s="168" t="s">
        <v>100</v>
      </c>
      <c r="D100" s="168"/>
      <c r="E100" s="168"/>
      <c r="F100" s="169"/>
      <c r="G100" s="169"/>
      <c r="H100" s="169"/>
      <c r="I100" s="169"/>
      <c r="J100" s="169"/>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5"/>
    </row>
    <row r="101" spans="2:32" s="19" customFormat="1" ht="24.75" hidden="1" customHeight="1" x14ac:dyDescent="0.2">
      <c r="B101" s="148"/>
      <c r="C101" s="168" t="s">
        <v>101</v>
      </c>
      <c r="D101" s="168"/>
      <c r="E101" s="168"/>
      <c r="F101" s="169"/>
      <c r="G101" s="169"/>
      <c r="H101" s="169"/>
      <c r="I101" s="169"/>
      <c r="J101" s="169"/>
      <c r="K101" s="169"/>
      <c r="L101" s="169"/>
      <c r="M101" s="169"/>
      <c r="N101" s="169"/>
      <c r="O101" s="169"/>
      <c r="P101" s="169"/>
      <c r="Q101" s="169"/>
      <c r="R101" s="169"/>
      <c r="S101" s="169"/>
      <c r="T101" s="169"/>
      <c r="U101" s="169"/>
      <c r="V101" s="169"/>
      <c r="W101" s="169"/>
      <c r="X101" s="169"/>
      <c r="Y101" s="169"/>
      <c r="Z101" s="169"/>
      <c r="AA101" s="169"/>
      <c r="AB101" s="169"/>
      <c r="AC101" s="169"/>
      <c r="AD101" s="169"/>
      <c r="AE101" s="169"/>
      <c r="AF101" s="165"/>
    </row>
    <row r="102" spans="2:32" s="19" customFormat="1" ht="24.75" hidden="1" customHeight="1" x14ac:dyDescent="0.2">
      <c r="B102" s="167" t="s">
        <v>102</v>
      </c>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65"/>
    </row>
    <row r="103" spans="2:32" s="19" customFormat="1" ht="24.75" hidden="1" customHeight="1" x14ac:dyDescent="0.2">
      <c r="B103" s="167" t="s">
        <v>103</v>
      </c>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65"/>
    </row>
    <row r="104" spans="2:32" s="19" customFormat="1" ht="20.25" hidden="1" customHeight="1" x14ac:dyDescent="0.2">
      <c r="B104" s="148"/>
      <c r="C104" s="152" t="s">
        <v>104</v>
      </c>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65"/>
    </row>
    <row r="105" spans="2:32" s="19" customFormat="1" ht="23.25" hidden="1" customHeight="1" x14ac:dyDescent="0.2">
      <c r="B105" s="167" t="s">
        <v>105</v>
      </c>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65"/>
    </row>
    <row r="106" spans="2:32" s="19" customFormat="1" ht="24" hidden="1" customHeight="1" x14ac:dyDescent="0.2">
      <c r="B106" s="167" t="s">
        <v>106</v>
      </c>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65"/>
    </row>
    <row r="107" spans="2:32" s="171" customFormat="1" ht="21" hidden="1" customHeight="1" x14ac:dyDescent="0.2">
      <c r="B107" s="167" t="s">
        <v>107</v>
      </c>
      <c r="C107" s="170"/>
      <c r="D107" s="170"/>
      <c r="E107" s="170"/>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65"/>
    </row>
    <row r="108" spans="2:32" s="171" customFormat="1" ht="19.5" hidden="1" customHeight="1" x14ac:dyDescent="0.2">
      <c r="B108" s="167" t="s">
        <v>108</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65"/>
    </row>
    <row r="109" spans="2:32" s="171" customFormat="1" ht="19.5" hidden="1" customHeight="1" x14ac:dyDescent="0.2">
      <c r="B109" s="167" t="s">
        <v>109</v>
      </c>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65"/>
    </row>
    <row r="110" spans="2:32" s="19" customFormat="1" ht="18.75" hidden="1" customHeight="1" x14ac:dyDescent="0.2">
      <c r="B110" s="172" t="s">
        <v>110</v>
      </c>
      <c r="C110" s="428" t="s">
        <v>111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428"/>
      <c r="Z110" s="428"/>
      <c r="AA110" s="428"/>
      <c r="AB110" s="428"/>
      <c r="AC110" s="428"/>
      <c r="AD110" s="428"/>
      <c r="AE110" s="428"/>
      <c r="AF110" s="165"/>
    </row>
    <row r="111" spans="2:32" s="19" customFormat="1" ht="16.5" hidden="1" customHeight="1" x14ac:dyDescent="0.2">
      <c r="B111" s="173" t="s">
        <v>112</v>
      </c>
      <c r="C111" s="152" t="s">
        <v>113</v>
      </c>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65"/>
    </row>
    <row r="112" spans="2:32" s="171" customFormat="1" ht="19.5" hidden="1" customHeight="1" x14ac:dyDescent="0.25">
      <c r="B112" s="174"/>
      <c r="C112" s="175"/>
      <c r="D112" s="176"/>
      <c r="E112" s="176"/>
      <c r="F112" s="176"/>
      <c r="G112" s="176"/>
      <c r="H112" s="176"/>
      <c r="I112" s="176"/>
      <c r="J112" s="176"/>
      <c r="K112" s="176"/>
      <c r="L112" s="176"/>
      <c r="M112" s="176"/>
      <c r="N112" s="176"/>
      <c r="O112" s="176"/>
      <c r="P112" s="176"/>
      <c r="Q112" s="176"/>
      <c r="R112" s="176"/>
      <c r="S112" s="152"/>
      <c r="T112" s="152"/>
      <c r="U112" s="152"/>
      <c r="V112" s="152"/>
      <c r="W112" s="152"/>
      <c r="X112" s="152"/>
      <c r="Y112" s="152"/>
      <c r="Z112" s="152"/>
      <c r="AA112" s="152"/>
      <c r="AB112" s="152"/>
      <c r="AC112" s="152"/>
      <c r="AD112" s="152"/>
      <c r="AE112" s="152"/>
      <c r="AF112" s="165"/>
    </row>
    <row r="113" spans="2:32" s="171" customFormat="1" ht="12.75" hidden="1" customHeight="1" thickBot="1" x14ac:dyDescent="0.3">
      <c r="B113" s="177"/>
      <c r="C113" s="429" t="s">
        <v>114</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30"/>
    </row>
    <row r="114" spans="2:32" ht="14.25" hidden="1" x14ac:dyDescent="0.2">
      <c r="B114" s="58"/>
      <c r="C114" s="121" t="s">
        <v>115</v>
      </c>
      <c r="D114" s="121"/>
      <c r="E114" s="121"/>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107"/>
    </row>
    <row r="115" spans="2:32" hidden="1" x14ac:dyDescent="0.2">
      <c r="B115" s="58"/>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107"/>
    </row>
    <row r="116" spans="2:32" hidden="1" x14ac:dyDescent="0.2">
      <c r="B116" s="58"/>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107"/>
    </row>
    <row r="117" spans="2:32" hidden="1" x14ac:dyDescent="0.2">
      <c r="B117" s="58"/>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107"/>
    </row>
    <row r="118" spans="2:32" hidden="1" x14ac:dyDescent="0.2">
      <c r="B118" s="58"/>
      <c r="C118" s="5"/>
      <c r="D118" s="5"/>
      <c r="E118" s="5"/>
      <c r="F118" s="5"/>
      <c r="G118" s="5"/>
      <c r="H118" s="5"/>
      <c r="I118" s="5" t="s">
        <v>116</v>
      </c>
      <c r="J118" s="5"/>
      <c r="K118" s="5"/>
      <c r="L118" s="5"/>
      <c r="M118" s="5"/>
      <c r="N118" s="5"/>
      <c r="O118" s="5"/>
      <c r="P118" s="5"/>
      <c r="Q118" s="5"/>
      <c r="R118" s="5"/>
      <c r="S118" s="5"/>
      <c r="T118" s="5"/>
      <c r="U118" s="5"/>
      <c r="V118" s="5"/>
      <c r="W118" s="5"/>
      <c r="X118" s="5"/>
      <c r="Y118" s="5"/>
      <c r="Z118" s="5"/>
      <c r="AA118" s="5"/>
      <c r="AB118" s="5"/>
      <c r="AC118" s="5"/>
      <c r="AD118" s="5"/>
      <c r="AE118" s="5"/>
      <c r="AF118" s="107"/>
    </row>
    <row r="119" spans="2:32" ht="13.5" thickBot="1" x14ac:dyDescent="0.25">
      <c r="B119" s="178"/>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7"/>
    </row>
    <row r="121" spans="2:32" ht="15.95" customHeight="1" x14ac:dyDescent="0.2"/>
    <row r="122" spans="2:32" ht="15.95" customHeight="1" x14ac:dyDescent="0.2"/>
    <row r="123" spans="2:32" ht="15.95" customHeight="1" x14ac:dyDescent="0.2"/>
    <row r="124" spans="2:32" ht="15.95" customHeight="1" x14ac:dyDescent="0.2"/>
    <row r="125" spans="2:32" ht="15.95" customHeight="1" x14ac:dyDescent="0.2"/>
    <row r="126" spans="2:32" ht="15.95" customHeight="1" x14ac:dyDescent="0.2"/>
  </sheetData>
  <mergeCells count="106">
    <mergeCell ref="C91:AF91"/>
    <mergeCell ref="C92:AF92"/>
    <mergeCell ref="C93:AE93"/>
    <mergeCell ref="C110:AE110"/>
    <mergeCell ref="C113:AF113"/>
    <mergeCell ref="G81:I81"/>
    <mergeCell ref="B84:W84"/>
    <mergeCell ref="AE86:AF86"/>
    <mergeCell ref="C87:AF87"/>
    <mergeCell ref="C89:AF89"/>
    <mergeCell ref="C90:AE90"/>
    <mergeCell ref="J72:L72"/>
    <mergeCell ref="N72:O72"/>
    <mergeCell ref="G73:I73"/>
    <mergeCell ref="J73:L73"/>
    <mergeCell ref="N73:O73"/>
    <mergeCell ref="G75:I75"/>
    <mergeCell ref="G70:I70"/>
    <mergeCell ref="J70:L70"/>
    <mergeCell ref="N70:O70"/>
    <mergeCell ref="G71:I71"/>
    <mergeCell ref="J71:L71"/>
    <mergeCell ref="N71:O71"/>
    <mergeCell ref="G68:I68"/>
    <mergeCell ref="J68:L68"/>
    <mergeCell ref="N68:O68"/>
    <mergeCell ref="G69:I69"/>
    <mergeCell ref="J69:L69"/>
    <mergeCell ref="N69:O69"/>
    <mergeCell ref="G66:I66"/>
    <mergeCell ref="J66:L66"/>
    <mergeCell ref="N66:O66"/>
    <mergeCell ref="G67:I67"/>
    <mergeCell ref="J67:L67"/>
    <mergeCell ref="N67:O67"/>
    <mergeCell ref="AC63:AD63"/>
    <mergeCell ref="G64:I64"/>
    <mergeCell ref="J64:L64"/>
    <mergeCell ref="N64:O64"/>
    <mergeCell ref="G65:I65"/>
    <mergeCell ref="J65:L65"/>
    <mergeCell ref="N65:O65"/>
    <mergeCell ref="G63:I63"/>
    <mergeCell ref="J63:L63"/>
    <mergeCell ref="N63:O63"/>
    <mergeCell ref="T63:U63"/>
    <mergeCell ref="W63:X63"/>
    <mergeCell ref="Z63:AA63"/>
    <mergeCell ref="AC61:AD61"/>
    <mergeCell ref="G62:I62"/>
    <mergeCell ref="J62:L62"/>
    <mergeCell ref="N62:O62"/>
    <mergeCell ref="W62:X62"/>
    <mergeCell ref="Z62:AA62"/>
    <mergeCell ref="AC62:AD62"/>
    <mergeCell ref="Q60:S60"/>
    <mergeCell ref="T60:V60"/>
    <mergeCell ref="W60:Y60"/>
    <mergeCell ref="Z60:AB60"/>
    <mergeCell ref="T61:V61"/>
    <mergeCell ref="W61:X61"/>
    <mergeCell ref="Z61:AA61"/>
    <mergeCell ref="B46:C46"/>
    <mergeCell ref="B47:C47"/>
    <mergeCell ref="B48:C48"/>
    <mergeCell ref="B56:C56"/>
    <mergeCell ref="G60:I60"/>
    <mergeCell ref="J60:L60"/>
    <mergeCell ref="B28:C28"/>
    <mergeCell ref="B29:C29"/>
    <mergeCell ref="B30:C30"/>
    <mergeCell ref="B37:C37"/>
    <mergeCell ref="B38:C38"/>
    <mergeCell ref="B39:C39"/>
    <mergeCell ref="B17:E17"/>
    <mergeCell ref="B18:C18"/>
    <mergeCell ref="AF19:AF26"/>
    <mergeCell ref="W15:W16"/>
    <mergeCell ref="X15:X16"/>
    <mergeCell ref="Y15:Y16"/>
    <mergeCell ref="Z15:Z16"/>
    <mergeCell ref="AA15:AA16"/>
    <mergeCell ref="AB15:AB16"/>
    <mergeCell ref="J2:Z2"/>
    <mergeCell ref="AE2:AF2"/>
    <mergeCell ref="J3:Z3"/>
    <mergeCell ref="J4:Z4"/>
    <mergeCell ref="F11:G11"/>
    <mergeCell ref="B14:E16"/>
    <mergeCell ref="F14:J14"/>
    <mergeCell ref="K14:U14"/>
    <mergeCell ref="V14:V16"/>
    <mergeCell ref="W14:Z14"/>
    <mergeCell ref="AA14:AE14"/>
    <mergeCell ref="AF14:AF16"/>
    <mergeCell ref="F15:F16"/>
    <mergeCell ref="G15:G16"/>
    <mergeCell ref="H15:H16"/>
    <mergeCell ref="I15:I16"/>
    <mergeCell ref="J15:J16"/>
    <mergeCell ref="K15:O15"/>
    <mergeCell ref="P15:T15"/>
    <mergeCell ref="U15:U16"/>
    <mergeCell ref="AC15:AC16"/>
    <mergeCell ref="AD15:AD16"/>
    <mergeCell ref="AE15:AE16"/>
  </mergeCells>
  <printOptions horizontalCentered="1"/>
  <pageMargins left="0.3" right="0.1" top="0.5" bottom="0.25" header="0" footer="0"/>
  <pageSetup paperSize="512" scale="60" orientation="landscape" horizontalDpi="1200" verticalDpi="1200" r:id="rId1"/>
  <headerFooter alignWithMargins="0"/>
  <rowBreaks count="1" manualBreakCount="1">
    <brk id="85"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JAN_F101</vt:lpstr>
      <vt:lpstr>FEB_F101</vt:lpstr>
      <vt:lpstr>as of feb</vt:lpstr>
      <vt:lpstr>MAR_F101</vt:lpstr>
      <vt:lpstr>as of mar</vt:lpstr>
      <vt:lpstr>APR_F101</vt:lpstr>
      <vt:lpstr>MAY_F101</vt:lpstr>
      <vt:lpstr>JUNE_F101</vt:lpstr>
      <vt:lpstr>as of June</vt:lpstr>
      <vt:lpstr>JULY_F101</vt:lpstr>
      <vt:lpstr>AUG_F101</vt:lpstr>
      <vt:lpstr>AUG_FUND 338</vt:lpstr>
      <vt:lpstr>SEPT_F101</vt:lpstr>
      <vt:lpstr>as of SEPT_F101</vt:lpstr>
      <vt:lpstr>SEPT_FUND 338</vt:lpstr>
      <vt:lpstr>OCT_F101</vt:lpstr>
      <vt:lpstr>OCT_FUND 338</vt:lpstr>
      <vt:lpstr>NOV_F101</vt:lpstr>
      <vt:lpstr>NOV_FUND 338</vt:lpstr>
      <vt:lpstr>DEC_F101</vt:lpstr>
      <vt:lpstr>DEC_FUND 338 </vt:lpstr>
      <vt:lpstr>SUMMARY</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PC</dc:creator>
  <cp:lastModifiedBy>Mines</cp:lastModifiedBy>
  <dcterms:created xsi:type="dcterms:W3CDTF">2016-02-02T05:17:02Z</dcterms:created>
  <dcterms:modified xsi:type="dcterms:W3CDTF">2017-01-25T08:05:23Z</dcterms:modified>
</cp:coreProperties>
</file>